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icona\Боулинг\Tурниры КZ\2024\"/>
    </mc:Choice>
  </mc:AlternateContent>
  <bookViews>
    <workbookView xWindow="0" yWindow="0" windowWidth="20490" windowHeight="8955"/>
  </bookViews>
  <sheets>
    <sheet name="results" sheetId="5" r:id="rId1"/>
    <sheet name="qual F" sheetId="1" r:id="rId2"/>
    <sheet name="Final" sheetId="2" r:id="rId3"/>
    <sheet name="Doubles" sheetId="4" r:id="rId4"/>
    <sheet name="Qual all" sheetId="3" r:id="rId5"/>
    <sheet name="230+" sheetId="6" r:id="rId6"/>
    <sheet name="Desperado" sheetId="7" r:id="rId7"/>
    <sheet name="Day1" sheetId="8" r:id="rId8"/>
    <sheet name="Day2" sheetId="9" r:id="rId9"/>
  </sheets>
  <calcPr calcId="162913"/>
  <extLst>
    <ext uri="GoogleSheetsCustomDataVersion2">
      <go:sheetsCustomData xmlns:go="http://customooxmlschemas.google.com/" r:id="rId13" roundtripDataChecksum="OrWPKIE8a+3P5HO04BFeCykZFSv9ef+e0Ac0p7x9tpg="/>
    </ext>
  </extLst>
</workbook>
</file>

<file path=xl/calcChain.xml><?xml version="1.0" encoding="utf-8"?>
<calcChain xmlns="http://schemas.openxmlformats.org/spreadsheetml/2006/main">
  <c r="Y65" i="9" l="1"/>
  <c r="X65" i="9"/>
  <c r="W65" i="9"/>
  <c r="V65" i="9"/>
  <c r="S65" i="9"/>
  <c r="R65" i="9"/>
  <c r="Q65" i="9"/>
  <c r="P65" i="9"/>
  <c r="M65" i="9"/>
  <c r="L65" i="9"/>
  <c r="K65" i="9"/>
  <c r="J65" i="9"/>
  <c r="G65" i="9"/>
  <c r="F65" i="9"/>
  <c r="E65" i="9"/>
  <c r="D65" i="9"/>
  <c r="C65" i="9"/>
  <c r="B65" i="9"/>
  <c r="Y64" i="9"/>
  <c r="X64" i="9"/>
  <c r="W64" i="9"/>
  <c r="V64" i="9"/>
  <c r="S64" i="9"/>
  <c r="R64" i="9"/>
  <c r="Q64" i="9"/>
  <c r="P64" i="9"/>
  <c r="M64" i="9"/>
  <c r="L64" i="9"/>
  <c r="K64" i="9"/>
  <c r="J64" i="9"/>
  <c r="G64" i="9"/>
  <c r="F64" i="9"/>
  <c r="E64" i="9"/>
  <c r="D64" i="9"/>
  <c r="C64" i="9"/>
  <c r="B64" i="9"/>
  <c r="Y63" i="9"/>
  <c r="X63" i="9"/>
  <c r="W63" i="9"/>
  <c r="V63" i="9"/>
  <c r="S63" i="9"/>
  <c r="R63" i="9"/>
  <c r="Q63" i="9"/>
  <c r="P63" i="9"/>
  <c r="M63" i="9"/>
  <c r="L63" i="9"/>
  <c r="K63" i="9"/>
  <c r="J63" i="9"/>
  <c r="G63" i="9"/>
  <c r="F63" i="9"/>
  <c r="E63" i="9"/>
  <c r="D63" i="9"/>
  <c r="C63" i="9"/>
  <c r="B63" i="9"/>
  <c r="Y62" i="9"/>
  <c r="X62" i="9"/>
  <c r="W62" i="9"/>
  <c r="V62" i="9"/>
  <c r="S62" i="9"/>
  <c r="R62" i="9"/>
  <c r="Q62" i="9"/>
  <c r="P62" i="9"/>
  <c r="M62" i="9"/>
  <c r="L62" i="9"/>
  <c r="K62" i="9"/>
  <c r="J62" i="9"/>
  <c r="G62" i="9"/>
  <c r="F62" i="9"/>
  <c r="E62" i="9"/>
  <c r="D62" i="9"/>
  <c r="C62" i="9"/>
  <c r="B62" i="9"/>
  <c r="Y61" i="9"/>
  <c r="X61" i="9"/>
  <c r="W61" i="9"/>
  <c r="V61" i="9"/>
  <c r="S61" i="9"/>
  <c r="R61" i="9"/>
  <c r="Q61" i="9"/>
  <c r="P61" i="9"/>
  <c r="M61" i="9"/>
  <c r="L61" i="9"/>
  <c r="K61" i="9"/>
  <c r="J61" i="9"/>
  <c r="G61" i="9"/>
  <c r="F61" i="9"/>
  <c r="E61" i="9"/>
  <c r="D61" i="9"/>
  <c r="C61" i="9"/>
  <c r="B61" i="9"/>
  <c r="Y60" i="9"/>
  <c r="X60" i="9"/>
  <c r="W60" i="9"/>
  <c r="V60" i="9"/>
  <c r="S60" i="9"/>
  <c r="R60" i="9"/>
  <c r="Q60" i="9"/>
  <c r="P60" i="9"/>
  <c r="M60" i="9"/>
  <c r="L60" i="9"/>
  <c r="K60" i="9"/>
  <c r="J60" i="9"/>
  <c r="G60" i="9"/>
  <c r="F60" i="9"/>
  <c r="E60" i="9"/>
  <c r="D60" i="9"/>
  <c r="C60" i="9"/>
  <c r="B60" i="9"/>
  <c r="Y59" i="9"/>
  <c r="X59" i="9"/>
  <c r="W59" i="9"/>
  <c r="V59" i="9"/>
  <c r="S59" i="9"/>
  <c r="R59" i="9"/>
  <c r="Q59" i="9"/>
  <c r="P59" i="9"/>
  <c r="M59" i="9"/>
  <c r="L59" i="9"/>
  <c r="K59" i="9"/>
  <c r="J59" i="9"/>
  <c r="G59" i="9"/>
  <c r="F59" i="9"/>
  <c r="E59" i="9"/>
  <c r="D59" i="9"/>
  <c r="C59" i="9"/>
  <c r="B59" i="9"/>
  <c r="Y58" i="9"/>
  <c r="X58" i="9"/>
  <c r="W58" i="9"/>
  <c r="V58" i="9"/>
  <c r="S58" i="9"/>
  <c r="R58" i="9"/>
  <c r="Q58" i="9"/>
  <c r="P58" i="9"/>
  <c r="M58" i="9"/>
  <c r="L58" i="9"/>
  <c r="K58" i="9"/>
  <c r="J58" i="9"/>
  <c r="G58" i="9"/>
  <c r="F58" i="9"/>
  <c r="E58" i="9"/>
  <c r="D58" i="9"/>
  <c r="C58" i="9"/>
  <c r="B58" i="9"/>
  <c r="Y57" i="9"/>
  <c r="X57" i="9"/>
  <c r="W57" i="9"/>
  <c r="V57" i="9"/>
  <c r="S57" i="9"/>
  <c r="R57" i="9"/>
  <c r="Q57" i="9"/>
  <c r="P57" i="9"/>
  <c r="M57" i="9"/>
  <c r="L57" i="9"/>
  <c r="K57" i="9"/>
  <c r="J57" i="9"/>
  <c r="G57" i="9"/>
  <c r="F57" i="9"/>
  <c r="E57" i="9"/>
  <c r="D57" i="9"/>
  <c r="C57" i="9"/>
  <c r="B57" i="9"/>
  <c r="Y56" i="9"/>
  <c r="X56" i="9"/>
  <c r="W56" i="9"/>
  <c r="V56" i="9"/>
  <c r="S56" i="9"/>
  <c r="R56" i="9"/>
  <c r="Q56" i="9"/>
  <c r="P56" i="9"/>
  <c r="M56" i="9"/>
  <c r="L56" i="9"/>
  <c r="K56" i="9"/>
  <c r="J56" i="9"/>
  <c r="G56" i="9"/>
  <c r="F56" i="9"/>
  <c r="E56" i="9"/>
  <c r="D56" i="9"/>
  <c r="C56" i="9"/>
  <c r="B56" i="9"/>
  <c r="Y55" i="9"/>
  <c r="X55" i="9"/>
  <c r="W55" i="9"/>
  <c r="V55" i="9"/>
  <c r="S55" i="9"/>
  <c r="R55" i="9"/>
  <c r="Q55" i="9"/>
  <c r="P55" i="9"/>
  <c r="M55" i="9"/>
  <c r="L55" i="9"/>
  <c r="K55" i="9"/>
  <c r="J55" i="9"/>
  <c r="G55" i="9"/>
  <c r="F55" i="9"/>
  <c r="E55" i="9"/>
  <c r="D55" i="9"/>
  <c r="C55" i="9"/>
  <c r="B55" i="9"/>
  <c r="Y54" i="9"/>
  <c r="X54" i="9"/>
  <c r="W54" i="9"/>
  <c r="V54" i="9"/>
  <c r="S54" i="9"/>
  <c r="R54" i="9"/>
  <c r="Q54" i="9"/>
  <c r="P54" i="9"/>
  <c r="M54" i="9"/>
  <c r="L54" i="9"/>
  <c r="K54" i="9"/>
  <c r="J54" i="9"/>
  <c r="G54" i="9"/>
  <c r="F54" i="9"/>
  <c r="E54" i="9"/>
  <c r="D54" i="9"/>
  <c r="C54" i="9"/>
  <c r="B54" i="9"/>
  <c r="Y53" i="9"/>
  <c r="X53" i="9"/>
  <c r="W53" i="9"/>
  <c r="V53" i="9"/>
  <c r="S53" i="9"/>
  <c r="R53" i="9"/>
  <c r="Q53" i="9"/>
  <c r="P53" i="9"/>
  <c r="M53" i="9"/>
  <c r="L53" i="9"/>
  <c r="K53" i="9"/>
  <c r="J53" i="9"/>
  <c r="G53" i="9"/>
  <c r="F53" i="9"/>
  <c r="E53" i="9"/>
  <c r="D53" i="9"/>
  <c r="C53" i="9"/>
  <c r="B53" i="9"/>
  <c r="Y52" i="9"/>
  <c r="X52" i="9"/>
  <c r="W52" i="9"/>
  <c r="V52" i="9"/>
  <c r="S52" i="9"/>
  <c r="R52" i="9"/>
  <c r="Q52" i="9"/>
  <c r="P52" i="9"/>
  <c r="M52" i="9"/>
  <c r="L52" i="9"/>
  <c r="K52" i="9"/>
  <c r="J52" i="9"/>
  <c r="G52" i="9"/>
  <c r="F52" i="9"/>
  <c r="E52" i="9"/>
  <c r="D52" i="9"/>
  <c r="C52" i="9"/>
  <c r="B52" i="9"/>
  <c r="Y51" i="9"/>
  <c r="X51" i="9"/>
  <c r="W51" i="9"/>
  <c r="V51" i="9"/>
  <c r="S51" i="9"/>
  <c r="R51" i="9"/>
  <c r="Q51" i="9"/>
  <c r="P51" i="9"/>
  <c r="M51" i="9"/>
  <c r="L51" i="9"/>
  <c r="K51" i="9"/>
  <c r="J51" i="9"/>
  <c r="G51" i="9"/>
  <c r="F51" i="9"/>
  <c r="E51" i="9"/>
  <c r="D51" i="9"/>
  <c r="C51" i="9"/>
  <c r="B51" i="9"/>
  <c r="Y50" i="9"/>
  <c r="X50" i="9"/>
  <c r="W50" i="9"/>
  <c r="V50" i="9"/>
  <c r="S50" i="9"/>
  <c r="R50" i="9"/>
  <c r="Q50" i="9"/>
  <c r="P50" i="9"/>
  <c r="M50" i="9"/>
  <c r="L50" i="9"/>
  <c r="K50" i="9"/>
  <c r="J50" i="9"/>
  <c r="G50" i="9"/>
  <c r="F50" i="9"/>
  <c r="E50" i="9"/>
  <c r="D50" i="9"/>
  <c r="C50" i="9"/>
  <c r="B50" i="9"/>
  <c r="Y49" i="9"/>
  <c r="X49" i="9"/>
  <c r="W49" i="9"/>
  <c r="V49" i="9"/>
  <c r="S49" i="9"/>
  <c r="R49" i="9"/>
  <c r="Q49" i="9"/>
  <c r="P49" i="9"/>
  <c r="M49" i="9"/>
  <c r="L49" i="9"/>
  <c r="K49" i="9"/>
  <c r="J49" i="9"/>
  <c r="G49" i="9"/>
  <c r="F49" i="9"/>
  <c r="E49" i="9"/>
  <c r="D49" i="9"/>
  <c r="C49" i="9"/>
  <c r="B49" i="9"/>
  <c r="Y48" i="9"/>
  <c r="X48" i="9"/>
  <c r="W48" i="9"/>
  <c r="V48" i="9"/>
  <c r="S48" i="9"/>
  <c r="R48" i="9"/>
  <c r="Q48" i="9"/>
  <c r="P48" i="9"/>
  <c r="M48" i="9"/>
  <c r="L48" i="9"/>
  <c r="K48" i="9"/>
  <c r="J48" i="9"/>
  <c r="G48" i="9"/>
  <c r="F48" i="9"/>
  <c r="E48" i="9"/>
  <c r="D48" i="9"/>
  <c r="C48" i="9"/>
  <c r="B48" i="9"/>
  <c r="Y47" i="9"/>
  <c r="X47" i="9"/>
  <c r="W47" i="9"/>
  <c r="V47" i="9"/>
  <c r="S47" i="9"/>
  <c r="R47" i="9"/>
  <c r="Q47" i="9"/>
  <c r="P47" i="9"/>
  <c r="M47" i="9"/>
  <c r="L47" i="9"/>
  <c r="K47" i="9"/>
  <c r="J47" i="9"/>
  <c r="G47" i="9"/>
  <c r="F47" i="9"/>
  <c r="E47" i="9"/>
  <c r="D47" i="9"/>
  <c r="C47" i="9"/>
  <c r="B47" i="9"/>
  <c r="Y46" i="9"/>
  <c r="X46" i="9"/>
  <c r="W46" i="9"/>
  <c r="V46" i="9"/>
  <c r="S46" i="9"/>
  <c r="R46" i="9"/>
  <c r="Q46" i="9"/>
  <c r="P46" i="9"/>
  <c r="M46" i="9"/>
  <c r="L46" i="9"/>
  <c r="K46" i="9"/>
  <c r="J46" i="9"/>
  <c r="G46" i="9"/>
  <c r="F46" i="9"/>
  <c r="E46" i="9"/>
  <c r="D46" i="9"/>
  <c r="C46" i="9"/>
  <c r="B46" i="9"/>
  <c r="Y45" i="9"/>
  <c r="X45" i="9"/>
  <c r="W45" i="9"/>
  <c r="V45" i="9"/>
  <c r="S45" i="9"/>
  <c r="R45" i="9"/>
  <c r="Q45" i="9"/>
  <c r="P45" i="9"/>
  <c r="M45" i="9"/>
  <c r="L45" i="9"/>
  <c r="K45" i="9"/>
  <c r="J45" i="9"/>
  <c r="G45" i="9"/>
  <c r="F45" i="9"/>
  <c r="E45" i="9"/>
  <c r="D45" i="9"/>
  <c r="C45" i="9"/>
  <c r="B45" i="9"/>
  <c r="Y44" i="9"/>
  <c r="X44" i="9"/>
  <c r="W44" i="9"/>
  <c r="V44" i="9"/>
  <c r="S44" i="9"/>
  <c r="R44" i="9"/>
  <c r="Q44" i="9"/>
  <c r="P44" i="9"/>
  <c r="M44" i="9"/>
  <c r="L44" i="9"/>
  <c r="K44" i="9"/>
  <c r="J44" i="9"/>
  <c r="G44" i="9"/>
  <c r="F44" i="9"/>
  <c r="E44" i="9"/>
  <c r="D44" i="9"/>
  <c r="C44" i="9"/>
  <c r="B44" i="9"/>
  <c r="Y43" i="9"/>
  <c r="X43" i="9"/>
  <c r="W43" i="9"/>
  <c r="V43" i="9"/>
  <c r="S43" i="9"/>
  <c r="R43" i="9"/>
  <c r="Q43" i="9"/>
  <c r="P43" i="9"/>
  <c r="M43" i="9"/>
  <c r="L43" i="9"/>
  <c r="K43" i="9"/>
  <c r="J43" i="9"/>
  <c r="G43" i="9"/>
  <c r="F43" i="9"/>
  <c r="E43" i="9"/>
  <c r="D43" i="9"/>
  <c r="C43" i="9"/>
  <c r="B43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AC42" i="9" s="1"/>
  <c r="AB42" i="9" s="1"/>
  <c r="H42" i="9"/>
  <c r="G42" i="9"/>
  <c r="F42" i="9"/>
  <c r="E42" i="9"/>
  <c r="D42" i="9"/>
  <c r="C42" i="9"/>
  <c r="B42" i="9"/>
  <c r="Y41" i="9"/>
  <c r="X41" i="9"/>
  <c r="W41" i="9"/>
  <c r="V41" i="9"/>
  <c r="S41" i="9"/>
  <c r="R41" i="9"/>
  <c r="Q41" i="9"/>
  <c r="P41" i="9"/>
  <c r="M41" i="9"/>
  <c r="L41" i="9"/>
  <c r="K41" i="9"/>
  <c r="J41" i="9"/>
  <c r="G41" i="9"/>
  <c r="F41" i="9"/>
  <c r="E41" i="9"/>
  <c r="D41" i="9"/>
  <c r="C41" i="9"/>
  <c r="B41" i="9"/>
  <c r="Y40" i="9"/>
  <c r="X40" i="9"/>
  <c r="W40" i="9"/>
  <c r="V40" i="9"/>
  <c r="S40" i="9"/>
  <c r="R40" i="9"/>
  <c r="Q40" i="9"/>
  <c r="P40" i="9"/>
  <c r="M40" i="9"/>
  <c r="L40" i="9"/>
  <c r="K40" i="9"/>
  <c r="J40" i="9"/>
  <c r="G40" i="9"/>
  <c r="F40" i="9"/>
  <c r="E40" i="9"/>
  <c r="D40" i="9"/>
  <c r="C40" i="9"/>
  <c r="B40" i="9"/>
  <c r="Y39" i="9"/>
  <c r="X39" i="9"/>
  <c r="W39" i="9"/>
  <c r="V39" i="9"/>
  <c r="S39" i="9"/>
  <c r="R39" i="9"/>
  <c r="Q39" i="9"/>
  <c r="P39" i="9"/>
  <c r="M39" i="9"/>
  <c r="L39" i="9"/>
  <c r="K39" i="9"/>
  <c r="J39" i="9"/>
  <c r="G39" i="9"/>
  <c r="F39" i="9"/>
  <c r="E39" i="9"/>
  <c r="D39" i="9"/>
  <c r="C39" i="9"/>
  <c r="B39" i="9"/>
  <c r="Y38" i="9"/>
  <c r="X38" i="9"/>
  <c r="W38" i="9"/>
  <c r="V38" i="9"/>
  <c r="S38" i="9"/>
  <c r="R38" i="9"/>
  <c r="Q38" i="9"/>
  <c r="P38" i="9"/>
  <c r="M38" i="9"/>
  <c r="L38" i="9"/>
  <c r="K38" i="9"/>
  <c r="J38" i="9"/>
  <c r="G38" i="9"/>
  <c r="F38" i="9"/>
  <c r="E38" i="9"/>
  <c r="D38" i="9"/>
  <c r="C38" i="9"/>
  <c r="B38" i="9"/>
  <c r="Y37" i="9"/>
  <c r="X37" i="9"/>
  <c r="W37" i="9"/>
  <c r="V37" i="9"/>
  <c r="S37" i="9"/>
  <c r="R37" i="9"/>
  <c r="Q37" i="9"/>
  <c r="P37" i="9"/>
  <c r="M37" i="9"/>
  <c r="L37" i="9"/>
  <c r="K37" i="9"/>
  <c r="J37" i="9"/>
  <c r="G37" i="9"/>
  <c r="F37" i="9"/>
  <c r="E37" i="9"/>
  <c r="D37" i="9"/>
  <c r="C37" i="9"/>
  <c r="B37" i="9"/>
  <c r="Y36" i="9"/>
  <c r="X36" i="9"/>
  <c r="W36" i="9"/>
  <c r="V36" i="9"/>
  <c r="S36" i="9"/>
  <c r="R36" i="9"/>
  <c r="Q36" i="9"/>
  <c r="P36" i="9"/>
  <c r="M36" i="9"/>
  <c r="L36" i="9"/>
  <c r="K36" i="9"/>
  <c r="J36" i="9"/>
  <c r="G36" i="9"/>
  <c r="F36" i="9"/>
  <c r="E36" i="9"/>
  <c r="D36" i="9"/>
  <c r="C36" i="9"/>
  <c r="B36" i="9"/>
  <c r="Y35" i="9"/>
  <c r="X35" i="9"/>
  <c r="W35" i="9"/>
  <c r="V35" i="9"/>
  <c r="S35" i="9"/>
  <c r="R35" i="9"/>
  <c r="Q35" i="9"/>
  <c r="P35" i="9"/>
  <c r="M35" i="9"/>
  <c r="L35" i="9"/>
  <c r="K35" i="9"/>
  <c r="J35" i="9"/>
  <c r="G35" i="9"/>
  <c r="F35" i="9"/>
  <c r="E35" i="9"/>
  <c r="D35" i="9"/>
  <c r="C35" i="9"/>
  <c r="B35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AC34" i="9" s="1"/>
  <c r="AB34" i="9" s="1"/>
  <c r="H34" i="9"/>
  <c r="G34" i="9"/>
  <c r="F34" i="9"/>
  <c r="E34" i="9"/>
  <c r="D34" i="9"/>
  <c r="C34" i="9"/>
  <c r="B34" i="9"/>
  <c r="Y33" i="9"/>
  <c r="X33" i="9"/>
  <c r="W33" i="9"/>
  <c r="V33" i="9"/>
  <c r="S33" i="9"/>
  <c r="R33" i="9"/>
  <c r="Q33" i="9"/>
  <c r="P33" i="9"/>
  <c r="M33" i="9"/>
  <c r="L33" i="9"/>
  <c r="K33" i="9"/>
  <c r="J33" i="9"/>
  <c r="G33" i="9"/>
  <c r="F33" i="9"/>
  <c r="E33" i="9"/>
  <c r="D33" i="9"/>
  <c r="C33" i="9"/>
  <c r="B33" i="9"/>
  <c r="Y32" i="9"/>
  <c r="X32" i="9"/>
  <c r="W32" i="9"/>
  <c r="V32" i="9"/>
  <c r="S32" i="9"/>
  <c r="R32" i="9"/>
  <c r="Q32" i="9"/>
  <c r="P32" i="9"/>
  <c r="M32" i="9"/>
  <c r="L32" i="9"/>
  <c r="K32" i="9"/>
  <c r="J32" i="9"/>
  <c r="G32" i="9"/>
  <c r="F32" i="9"/>
  <c r="E32" i="9"/>
  <c r="D32" i="9"/>
  <c r="C32" i="9"/>
  <c r="B32" i="9"/>
  <c r="Y31" i="9"/>
  <c r="X31" i="9"/>
  <c r="W31" i="9"/>
  <c r="V31" i="9"/>
  <c r="S31" i="9"/>
  <c r="R31" i="9"/>
  <c r="Q31" i="9"/>
  <c r="P31" i="9"/>
  <c r="M31" i="9"/>
  <c r="L31" i="9"/>
  <c r="K31" i="9"/>
  <c r="J31" i="9"/>
  <c r="G31" i="9"/>
  <c r="F31" i="9"/>
  <c r="E31" i="9"/>
  <c r="D31" i="9"/>
  <c r="C31" i="9"/>
  <c r="B31" i="9"/>
  <c r="Y30" i="9"/>
  <c r="X30" i="9"/>
  <c r="W30" i="9"/>
  <c r="V30" i="9"/>
  <c r="S30" i="9"/>
  <c r="R30" i="9"/>
  <c r="Q30" i="9"/>
  <c r="P30" i="9"/>
  <c r="M30" i="9"/>
  <c r="L30" i="9"/>
  <c r="K30" i="9"/>
  <c r="J30" i="9"/>
  <c r="G30" i="9"/>
  <c r="F30" i="9"/>
  <c r="E30" i="9"/>
  <c r="D30" i="9"/>
  <c r="C30" i="9"/>
  <c r="B30" i="9"/>
  <c r="Y29" i="9"/>
  <c r="X29" i="9"/>
  <c r="W29" i="9"/>
  <c r="V29" i="9"/>
  <c r="S29" i="9"/>
  <c r="R29" i="9"/>
  <c r="Q29" i="9"/>
  <c r="P29" i="9"/>
  <c r="M29" i="9"/>
  <c r="L29" i="9"/>
  <c r="K29" i="9"/>
  <c r="J29" i="9"/>
  <c r="G29" i="9"/>
  <c r="F29" i="9"/>
  <c r="E29" i="9"/>
  <c r="D29" i="9"/>
  <c r="C29" i="9"/>
  <c r="B29" i="9"/>
  <c r="Y28" i="9"/>
  <c r="X28" i="9"/>
  <c r="W28" i="9"/>
  <c r="V28" i="9"/>
  <c r="S28" i="9"/>
  <c r="R28" i="9"/>
  <c r="Q28" i="9"/>
  <c r="P28" i="9"/>
  <c r="M28" i="9"/>
  <c r="L28" i="9"/>
  <c r="K28" i="9"/>
  <c r="J28" i="9"/>
  <c r="G28" i="9"/>
  <c r="F28" i="9"/>
  <c r="E28" i="9"/>
  <c r="D28" i="9"/>
  <c r="C28" i="9"/>
  <c r="B28" i="9"/>
  <c r="Y27" i="9"/>
  <c r="X27" i="9"/>
  <c r="W27" i="9"/>
  <c r="V27" i="9"/>
  <c r="S27" i="9"/>
  <c r="R27" i="9"/>
  <c r="Q27" i="9"/>
  <c r="P27" i="9"/>
  <c r="M27" i="9"/>
  <c r="L27" i="9"/>
  <c r="K27" i="9"/>
  <c r="J27" i="9"/>
  <c r="G27" i="9"/>
  <c r="F27" i="9"/>
  <c r="E27" i="9"/>
  <c r="D27" i="9"/>
  <c r="C27" i="9"/>
  <c r="B27" i="9"/>
  <c r="Y26" i="9"/>
  <c r="X26" i="9"/>
  <c r="W26" i="9"/>
  <c r="V26" i="9"/>
  <c r="S26" i="9"/>
  <c r="R26" i="9"/>
  <c r="Q26" i="9"/>
  <c r="P26" i="9"/>
  <c r="M26" i="9"/>
  <c r="L26" i="9"/>
  <c r="K26" i="9"/>
  <c r="J26" i="9"/>
  <c r="G26" i="9"/>
  <c r="F26" i="9"/>
  <c r="E26" i="9"/>
  <c r="D26" i="9"/>
  <c r="C26" i="9"/>
  <c r="B26" i="9"/>
  <c r="Y25" i="9"/>
  <c r="X25" i="9"/>
  <c r="W25" i="9"/>
  <c r="V25" i="9"/>
  <c r="S25" i="9"/>
  <c r="R25" i="9"/>
  <c r="Q25" i="9"/>
  <c r="P25" i="9"/>
  <c r="M25" i="9"/>
  <c r="L25" i="9"/>
  <c r="K25" i="9"/>
  <c r="J25" i="9"/>
  <c r="G25" i="9"/>
  <c r="F25" i="9"/>
  <c r="E25" i="9"/>
  <c r="D25" i="9"/>
  <c r="C25" i="9"/>
  <c r="B25" i="9"/>
  <c r="Y24" i="9"/>
  <c r="X24" i="9"/>
  <c r="W24" i="9"/>
  <c r="V24" i="9"/>
  <c r="S24" i="9"/>
  <c r="R24" i="9"/>
  <c r="Q24" i="9"/>
  <c r="P24" i="9"/>
  <c r="M24" i="9"/>
  <c r="L24" i="9"/>
  <c r="K24" i="9"/>
  <c r="J24" i="9"/>
  <c r="G24" i="9"/>
  <c r="F24" i="9"/>
  <c r="E24" i="9"/>
  <c r="D24" i="9"/>
  <c r="C24" i="9"/>
  <c r="B24" i="9"/>
  <c r="Y23" i="9"/>
  <c r="X23" i="9"/>
  <c r="W23" i="9"/>
  <c r="V23" i="9"/>
  <c r="S23" i="9"/>
  <c r="R23" i="9"/>
  <c r="Q23" i="9"/>
  <c r="P23" i="9"/>
  <c r="M23" i="9"/>
  <c r="L23" i="9"/>
  <c r="K23" i="9"/>
  <c r="J23" i="9"/>
  <c r="G23" i="9"/>
  <c r="F23" i="9"/>
  <c r="E23" i="9"/>
  <c r="D23" i="9"/>
  <c r="C23" i="9"/>
  <c r="B23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AC22" i="9" s="1"/>
  <c r="AB22" i="9" s="1"/>
  <c r="H22" i="9"/>
  <c r="G22" i="9"/>
  <c r="F22" i="9"/>
  <c r="E22" i="9"/>
  <c r="D22" i="9"/>
  <c r="C22" i="9"/>
  <c r="B22" i="9"/>
  <c r="Y21" i="9"/>
  <c r="X21" i="9"/>
  <c r="W21" i="9"/>
  <c r="V21" i="9"/>
  <c r="S21" i="9"/>
  <c r="R21" i="9"/>
  <c r="Q21" i="9"/>
  <c r="P21" i="9"/>
  <c r="M21" i="9"/>
  <c r="L21" i="9"/>
  <c r="K21" i="9"/>
  <c r="J21" i="9"/>
  <c r="G21" i="9"/>
  <c r="F21" i="9"/>
  <c r="E21" i="9"/>
  <c r="D21" i="9"/>
  <c r="C21" i="9"/>
  <c r="B21" i="9"/>
  <c r="Y20" i="9"/>
  <c r="X20" i="9"/>
  <c r="W20" i="9"/>
  <c r="V20" i="9"/>
  <c r="S20" i="9"/>
  <c r="R20" i="9"/>
  <c r="Q20" i="9"/>
  <c r="P20" i="9"/>
  <c r="M20" i="9"/>
  <c r="L20" i="9"/>
  <c r="K20" i="9"/>
  <c r="J20" i="9"/>
  <c r="G20" i="9"/>
  <c r="F20" i="9"/>
  <c r="E20" i="9"/>
  <c r="D20" i="9"/>
  <c r="C20" i="9"/>
  <c r="B20" i="9"/>
  <c r="Y19" i="9"/>
  <c r="X19" i="9"/>
  <c r="W19" i="9"/>
  <c r="V19" i="9"/>
  <c r="S19" i="9"/>
  <c r="R19" i="9"/>
  <c r="Q19" i="9"/>
  <c r="P19" i="9"/>
  <c r="M19" i="9"/>
  <c r="L19" i="9"/>
  <c r="K19" i="9"/>
  <c r="J19" i="9"/>
  <c r="G19" i="9"/>
  <c r="F19" i="9"/>
  <c r="E19" i="9"/>
  <c r="D19" i="9"/>
  <c r="C19" i="9"/>
  <c r="B19" i="9"/>
  <c r="Y18" i="9"/>
  <c r="X18" i="9"/>
  <c r="W18" i="9"/>
  <c r="V18" i="9"/>
  <c r="S18" i="9"/>
  <c r="R18" i="9"/>
  <c r="Q18" i="9"/>
  <c r="P18" i="9"/>
  <c r="M18" i="9"/>
  <c r="L18" i="9"/>
  <c r="K18" i="9"/>
  <c r="J18" i="9"/>
  <c r="G18" i="9"/>
  <c r="F18" i="9"/>
  <c r="E18" i="9"/>
  <c r="D18" i="9"/>
  <c r="C18" i="9"/>
  <c r="B18" i="9"/>
  <c r="Y17" i="9"/>
  <c r="X17" i="9"/>
  <c r="W17" i="9"/>
  <c r="V17" i="9"/>
  <c r="S17" i="9"/>
  <c r="R17" i="9"/>
  <c r="Q17" i="9"/>
  <c r="P17" i="9"/>
  <c r="M17" i="9"/>
  <c r="L17" i="9"/>
  <c r="K17" i="9"/>
  <c r="J17" i="9"/>
  <c r="G17" i="9"/>
  <c r="F17" i="9"/>
  <c r="E17" i="9"/>
  <c r="D17" i="9"/>
  <c r="C17" i="9"/>
  <c r="B17" i="9"/>
  <c r="Y16" i="9"/>
  <c r="X16" i="9"/>
  <c r="W16" i="9"/>
  <c r="V16" i="9"/>
  <c r="S16" i="9"/>
  <c r="R16" i="9"/>
  <c r="Q16" i="9"/>
  <c r="P16" i="9"/>
  <c r="M16" i="9"/>
  <c r="L16" i="9"/>
  <c r="K16" i="9"/>
  <c r="J16" i="9"/>
  <c r="G16" i="9"/>
  <c r="F16" i="9"/>
  <c r="E16" i="9"/>
  <c r="D16" i="9"/>
  <c r="C16" i="9"/>
  <c r="B16" i="9"/>
  <c r="Y15" i="9"/>
  <c r="X15" i="9"/>
  <c r="W15" i="9"/>
  <c r="V15" i="9"/>
  <c r="S15" i="9"/>
  <c r="R15" i="9"/>
  <c r="Q15" i="9"/>
  <c r="P15" i="9"/>
  <c r="M15" i="9"/>
  <c r="L15" i="9"/>
  <c r="K15" i="9"/>
  <c r="J15" i="9"/>
  <c r="G15" i="9"/>
  <c r="F15" i="9"/>
  <c r="E15" i="9"/>
  <c r="D15" i="9"/>
  <c r="C15" i="9"/>
  <c r="B15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AC14" i="9" s="1"/>
  <c r="AB14" i="9" s="1"/>
  <c r="H14" i="9"/>
  <c r="G14" i="9"/>
  <c r="F14" i="9"/>
  <c r="E14" i="9"/>
  <c r="D14" i="9"/>
  <c r="C14" i="9"/>
  <c r="B14" i="9"/>
  <c r="Y13" i="9"/>
  <c r="X13" i="9"/>
  <c r="W13" i="9"/>
  <c r="V13" i="9"/>
  <c r="S13" i="9"/>
  <c r="R13" i="9"/>
  <c r="Q13" i="9"/>
  <c r="P13" i="9"/>
  <c r="M13" i="9"/>
  <c r="L13" i="9"/>
  <c r="K13" i="9"/>
  <c r="J13" i="9"/>
  <c r="G13" i="9"/>
  <c r="F13" i="9"/>
  <c r="E13" i="9"/>
  <c r="D13" i="9"/>
  <c r="C13" i="9"/>
  <c r="B13" i="9"/>
  <c r="Y12" i="9"/>
  <c r="X12" i="9"/>
  <c r="W12" i="9"/>
  <c r="V12" i="9"/>
  <c r="S12" i="9"/>
  <c r="R12" i="9"/>
  <c r="Q12" i="9"/>
  <c r="P12" i="9"/>
  <c r="M12" i="9"/>
  <c r="L12" i="9"/>
  <c r="K12" i="9"/>
  <c r="J12" i="9"/>
  <c r="G12" i="9"/>
  <c r="F12" i="9"/>
  <c r="E12" i="9"/>
  <c r="D12" i="9"/>
  <c r="C12" i="9"/>
  <c r="B12" i="9"/>
  <c r="Y11" i="9"/>
  <c r="X11" i="9"/>
  <c r="W11" i="9"/>
  <c r="V11" i="9"/>
  <c r="S11" i="9"/>
  <c r="R11" i="9"/>
  <c r="Q11" i="9"/>
  <c r="P11" i="9"/>
  <c r="M11" i="9"/>
  <c r="L11" i="9"/>
  <c r="K11" i="9"/>
  <c r="J11" i="9"/>
  <c r="G11" i="9"/>
  <c r="F11" i="9"/>
  <c r="E11" i="9"/>
  <c r="D11" i="9"/>
  <c r="C11" i="9"/>
  <c r="B11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AC10" i="9" s="1"/>
  <c r="H10" i="9"/>
  <c r="G10" i="9"/>
  <c r="F10" i="9"/>
  <c r="E10" i="9"/>
  <c r="D10" i="9"/>
  <c r="C10" i="9"/>
  <c r="B10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AC9" i="9" s="1"/>
  <c r="H9" i="9"/>
  <c r="G9" i="9"/>
  <c r="F9" i="9"/>
  <c r="E9" i="9"/>
  <c r="D9" i="9"/>
  <c r="C9" i="9"/>
  <c r="B9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AC8" i="9" s="1"/>
  <c r="AB8" i="9" s="1"/>
  <c r="H8" i="9"/>
  <c r="G8" i="9"/>
  <c r="F8" i="9"/>
  <c r="E8" i="9"/>
  <c r="D8" i="9"/>
  <c r="C8" i="9"/>
  <c r="B8" i="9"/>
  <c r="Y7" i="9"/>
  <c r="X7" i="9"/>
  <c r="W7" i="9"/>
  <c r="V7" i="9"/>
  <c r="S7" i="9"/>
  <c r="R7" i="9"/>
  <c r="Q7" i="9"/>
  <c r="P7" i="9"/>
  <c r="M7" i="9"/>
  <c r="L7" i="9"/>
  <c r="K7" i="9"/>
  <c r="J7" i="9"/>
  <c r="G7" i="9"/>
  <c r="F7" i="9"/>
  <c r="E7" i="9"/>
  <c r="D7" i="9"/>
  <c r="C7" i="9"/>
  <c r="B7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AC6" i="9" s="1"/>
  <c r="AB6" i="9" s="1"/>
  <c r="H6" i="9"/>
  <c r="G6" i="9"/>
  <c r="F6" i="9"/>
  <c r="E6" i="9"/>
  <c r="D6" i="9"/>
  <c r="C6" i="9"/>
  <c r="B6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AC5" i="9" s="1"/>
  <c r="AB5" i="9" s="1"/>
  <c r="H5" i="9"/>
  <c r="G5" i="9"/>
  <c r="F5" i="9"/>
  <c r="E5" i="9"/>
  <c r="D5" i="9"/>
  <c r="C5" i="9"/>
  <c r="B5" i="9"/>
  <c r="Y4" i="9"/>
  <c r="X4" i="9"/>
  <c r="W4" i="9"/>
  <c r="V4" i="9"/>
  <c r="S4" i="9"/>
  <c r="R4" i="9"/>
  <c r="Q4" i="9"/>
  <c r="P4" i="9"/>
  <c r="M4" i="9"/>
  <c r="L4" i="9"/>
  <c r="K4" i="9"/>
  <c r="J4" i="9"/>
  <c r="G4" i="9"/>
  <c r="F4" i="9"/>
  <c r="E4" i="9"/>
  <c r="D4" i="9"/>
  <c r="C4" i="9"/>
  <c r="B4" i="9"/>
  <c r="A1" i="9"/>
  <c r="Y65" i="8"/>
  <c r="X65" i="8"/>
  <c r="W65" i="8"/>
  <c r="V65" i="8"/>
  <c r="S65" i="8"/>
  <c r="R65" i="8"/>
  <c r="Q65" i="8"/>
  <c r="P65" i="8"/>
  <c r="M65" i="8"/>
  <c r="L65" i="8"/>
  <c r="K65" i="8"/>
  <c r="J65" i="8"/>
  <c r="G65" i="8"/>
  <c r="F65" i="8"/>
  <c r="E65" i="8"/>
  <c r="D65" i="8"/>
  <c r="C65" i="8"/>
  <c r="B65" i="8"/>
  <c r="Y64" i="8"/>
  <c r="X64" i="8"/>
  <c r="W64" i="8"/>
  <c r="V64" i="8"/>
  <c r="S64" i="8"/>
  <c r="R64" i="8"/>
  <c r="Q64" i="8"/>
  <c r="P64" i="8"/>
  <c r="M64" i="8"/>
  <c r="L64" i="8"/>
  <c r="K64" i="8"/>
  <c r="J64" i="8"/>
  <c r="G64" i="8"/>
  <c r="F64" i="8"/>
  <c r="E64" i="8"/>
  <c r="D64" i="8"/>
  <c r="C64" i="8"/>
  <c r="B64" i="8"/>
  <c r="Y63" i="8"/>
  <c r="X63" i="8"/>
  <c r="W63" i="8"/>
  <c r="V63" i="8"/>
  <c r="S63" i="8"/>
  <c r="R63" i="8"/>
  <c r="Q63" i="8"/>
  <c r="P63" i="8"/>
  <c r="M63" i="8"/>
  <c r="L63" i="8"/>
  <c r="K63" i="8"/>
  <c r="J63" i="8"/>
  <c r="G63" i="8"/>
  <c r="F63" i="8"/>
  <c r="E63" i="8"/>
  <c r="D63" i="8"/>
  <c r="C63" i="8"/>
  <c r="B63" i="8"/>
  <c r="Y62" i="8"/>
  <c r="X62" i="8"/>
  <c r="W62" i="8"/>
  <c r="V62" i="8"/>
  <c r="S62" i="8"/>
  <c r="R62" i="8"/>
  <c r="Q62" i="8"/>
  <c r="P62" i="8"/>
  <c r="M62" i="8"/>
  <c r="L62" i="8"/>
  <c r="K62" i="8"/>
  <c r="J62" i="8"/>
  <c r="G62" i="8"/>
  <c r="F62" i="8"/>
  <c r="E62" i="8"/>
  <c r="D62" i="8"/>
  <c r="C62" i="8"/>
  <c r="B62" i="8"/>
  <c r="Y61" i="8"/>
  <c r="X61" i="8"/>
  <c r="W61" i="8"/>
  <c r="V61" i="8"/>
  <c r="S61" i="8"/>
  <c r="R61" i="8"/>
  <c r="Q61" i="8"/>
  <c r="P61" i="8"/>
  <c r="M61" i="8"/>
  <c r="L61" i="8"/>
  <c r="K61" i="8"/>
  <c r="J61" i="8"/>
  <c r="G61" i="8"/>
  <c r="F61" i="8"/>
  <c r="E61" i="8"/>
  <c r="D61" i="8"/>
  <c r="C61" i="8"/>
  <c r="B61" i="8"/>
  <c r="Y60" i="8"/>
  <c r="X60" i="8"/>
  <c r="W60" i="8"/>
  <c r="V60" i="8"/>
  <c r="S60" i="8"/>
  <c r="R60" i="8"/>
  <c r="Q60" i="8"/>
  <c r="P60" i="8"/>
  <c r="M60" i="8"/>
  <c r="L60" i="8"/>
  <c r="K60" i="8"/>
  <c r="J60" i="8"/>
  <c r="G60" i="8"/>
  <c r="F60" i="8"/>
  <c r="E60" i="8"/>
  <c r="D60" i="8"/>
  <c r="C60" i="8"/>
  <c r="B60" i="8"/>
  <c r="Y59" i="8"/>
  <c r="X59" i="8"/>
  <c r="W59" i="8"/>
  <c r="V59" i="8"/>
  <c r="S59" i="8"/>
  <c r="R59" i="8"/>
  <c r="Q59" i="8"/>
  <c r="P59" i="8"/>
  <c r="M59" i="8"/>
  <c r="L59" i="8"/>
  <c r="K59" i="8"/>
  <c r="J59" i="8"/>
  <c r="G59" i="8"/>
  <c r="F59" i="8"/>
  <c r="E59" i="8"/>
  <c r="D59" i="8"/>
  <c r="C59" i="8"/>
  <c r="B59" i="8"/>
  <c r="Y58" i="8"/>
  <c r="X58" i="8"/>
  <c r="W58" i="8"/>
  <c r="V58" i="8"/>
  <c r="S58" i="8"/>
  <c r="R58" i="8"/>
  <c r="Q58" i="8"/>
  <c r="P58" i="8"/>
  <c r="M58" i="8"/>
  <c r="L58" i="8"/>
  <c r="K58" i="8"/>
  <c r="J58" i="8"/>
  <c r="G58" i="8"/>
  <c r="F58" i="8"/>
  <c r="E58" i="8"/>
  <c r="D58" i="8"/>
  <c r="C58" i="8"/>
  <c r="B58" i="8"/>
  <c r="Y57" i="8"/>
  <c r="X57" i="8"/>
  <c r="W57" i="8"/>
  <c r="V57" i="8"/>
  <c r="S57" i="8"/>
  <c r="R57" i="8"/>
  <c r="Q57" i="8"/>
  <c r="P57" i="8"/>
  <c r="M57" i="8"/>
  <c r="L57" i="8"/>
  <c r="K57" i="8"/>
  <c r="J57" i="8"/>
  <c r="G57" i="8"/>
  <c r="F57" i="8"/>
  <c r="E57" i="8"/>
  <c r="D57" i="8"/>
  <c r="C57" i="8"/>
  <c r="B57" i="8"/>
  <c r="Y56" i="8"/>
  <c r="X56" i="8"/>
  <c r="W56" i="8"/>
  <c r="V56" i="8"/>
  <c r="S56" i="8"/>
  <c r="R56" i="8"/>
  <c r="Q56" i="8"/>
  <c r="P56" i="8"/>
  <c r="M56" i="8"/>
  <c r="L56" i="8"/>
  <c r="K56" i="8"/>
  <c r="J56" i="8"/>
  <c r="G56" i="8"/>
  <c r="F56" i="8"/>
  <c r="E56" i="8"/>
  <c r="D56" i="8"/>
  <c r="C56" i="8"/>
  <c r="B56" i="8"/>
  <c r="Y55" i="8"/>
  <c r="X55" i="8"/>
  <c r="W55" i="8"/>
  <c r="V55" i="8"/>
  <c r="S55" i="8"/>
  <c r="R55" i="8"/>
  <c r="Q55" i="8"/>
  <c r="P55" i="8"/>
  <c r="M55" i="8"/>
  <c r="L55" i="8"/>
  <c r="K55" i="8"/>
  <c r="J55" i="8"/>
  <c r="G55" i="8"/>
  <c r="F55" i="8"/>
  <c r="E55" i="8"/>
  <c r="D55" i="8"/>
  <c r="C55" i="8"/>
  <c r="B55" i="8"/>
  <c r="Y54" i="8"/>
  <c r="X54" i="8"/>
  <c r="W54" i="8"/>
  <c r="V54" i="8"/>
  <c r="S54" i="8"/>
  <c r="R54" i="8"/>
  <c r="Q54" i="8"/>
  <c r="P54" i="8"/>
  <c r="M54" i="8"/>
  <c r="L54" i="8"/>
  <c r="K54" i="8"/>
  <c r="J54" i="8"/>
  <c r="G54" i="8"/>
  <c r="F54" i="8"/>
  <c r="E54" i="8"/>
  <c r="D54" i="8"/>
  <c r="C54" i="8"/>
  <c r="B54" i="8"/>
  <c r="Y53" i="8"/>
  <c r="X53" i="8"/>
  <c r="W53" i="8"/>
  <c r="V53" i="8"/>
  <c r="S53" i="8"/>
  <c r="R53" i="8"/>
  <c r="Q53" i="8"/>
  <c r="P53" i="8"/>
  <c r="M53" i="8"/>
  <c r="L53" i="8"/>
  <c r="K53" i="8"/>
  <c r="J53" i="8"/>
  <c r="G53" i="8"/>
  <c r="F53" i="8"/>
  <c r="E53" i="8"/>
  <c r="D53" i="8"/>
  <c r="C53" i="8"/>
  <c r="B53" i="8"/>
  <c r="Y52" i="8"/>
  <c r="X52" i="8"/>
  <c r="W52" i="8"/>
  <c r="V52" i="8"/>
  <c r="S52" i="8"/>
  <c r="R52" i="8"/>
  <c r="Q52" i="8"/>
  <c r="P52" i="8"/>
  <c r="M52" i="8"/>
  <c r="L52" i="8"/>
  <c r="K52" i="8"/>
  <c r="J52" i="8"/>
  <c r="G52" i="8"/>
  <c r="F52" i="8"/>
  <c r="E52" i="8"/>
  <c r="D52" i="8"/>
  <c r="C52" i="8"/>
  <c r="B52" i="8"/>
  <c r="Y51" i="8"/>
  <c r="X51" i="8"/>
  <c r="W51" i="8"/>
  <c r="V51" i="8"/>
  <c r="S51" i="8"/>
  <c r="R51" i="8"/>
  <c r="Q51" i="8"/>
  <c r="P51" i="8"/>
  <c r="M51" i="8"/>
  <c r="L51" i="8"/>
  <c r="K51" i="8"/>
  <c r="J51" i="8"/>
  <c r="G51" i="8"/>
  <c r="F51" i="8"/>
  <c r="E51" i="8"/>
  <c r="D51" i="8"/>
  <c r="C51" i="8"/>
  <c r="B51" i="8"/>
  <c r="Y50" i="8"/>
  <c r="X50" i="8"/>
  <c r="W50" i="8"/>
  <c r="V50" i="8"/>
  <c r="S50" i="8"/>
  <c r="R50" i="8"/>
  <c r="Q50" i="8"/>
  <c r="P50" i="8"/>
  <c r="M50" i="8"/>
  <c r="L50" i="8"/>
  <c r="K50" i="8"/>
  <c r="J50" i="8"/>
  <c r="G50" i="8"/>
  <c r="F50" i="8"/>
  <c r="E50" i="8"/>
  <c r="D50" i="8"/>
  <c r="C50" i="8"/>
  <c r="B50" i="8"/>
  <c r="Y49" i="8"/>
  <c r="X49" i="8"/>
  <c r="W49" i="8"/>
  <c r="V49" i="8"/>
  <c r="S49" i="8"/>
  <c r="R49" i="8"/>
  <c r="Q49" i="8"/>
  <c r="P49" i="8"/>
  <c r="M49" i="8"/>
  <c r="L49" i="8"/>
  <c r="K49" i="8"/>
  <c r="J49" i="8"/>
  <c r="G49" i="8"/>
  <c r="F49" i="8"/>
  <c r="E49" i="8"/>
  <c r="D49" i="8"/>
  <c r="C49" i="8"/>
  <c r="B49" i="8"/>
  <c r="Y48" i="8"/>
  <c r="X48" i="8"/>
  <c r="W48" i="8"/>
  <c r="V48" i="8"/>
  <c r="S48" i="8"/>
  <c r="R48" i="8"/>
  <c r="Q48" i="8"/>
  <c r="P48" i="8"/>
  <c r="M48" i="8"/>
  <c r="L48" i="8"/>
  <c r="K48" i="8"/>
  <c r="J48" i="8"/>
  <c r="G48" i="8"/>
  <c r="F48" i="8"/>
  <c r="E48" i="8"/>
  <c r="D48" i="8"/>
  <c r="C48" i="8"/>
  <c r="B48" i="8"/>
  <c r="Y47" i="8"/>
  <c r="X47" i="8"/>
  <c r="W47" i="8"/>
  <c r="V47" i="8"/>
  <c r="S47" i="8"/>
  <c r="R47" i="8"/>
  <c r="Q47" i="8"/>
  <c r="P47" i="8"/>
  <c r="M47" i="8"/>
  <c r="L47" i="8"/>
  <c r="K47" i="8"/>
  <c r="J47" i="8"/>
  <c r="G47" i="8"/>
  <c r="F47" i="8"/>
  <c r="E47" i="8"/>
  <c r="D47" i="8"/>
  <c r="C47" i="8"/>
  <c r="B47" i="8"/>
  <c r="Y46" i="8"/>
  <c r="X46" i="8"/>
  <c r="W46" i="8"/>
  <c r="V46" i="8"/>
  <c r="S46" i="8"/>
  <c r="R46" i="8"/>
  <c r="Q46" i="8"/>
  <c r="P46" i="8"/>
  <c r="M46" i="8"/>
  <c r="L46" i="8"/>
  <c r="K46" i="8"/>
  <c r="J46" i="8"/>
  <c r="G46" i="8"/>
  <c r="F46" i="8"/>
  <c r="E46" i="8"/>
  <c r="D46" i="8"/>
  <c r="C46" i="8"/>
  <c r="B46" i="8"/>
  <c r="Y45" i="8"/>
  <c r="X45" i="8"/>
  <c r="W45" i="8"/>
  <c r="V45" i="8"/>
  <c r="S45" i="8"/>
  <c r="R45" i="8"/>
  <c r="Q45" i="8"/>
  <c r="P45" i="8"/>
  <c r="M45" i="8"/>
  <c r="L45" i="8"/>
  <c r="K45" i="8"/>
  <c r="J45" i="8"/>
  <c r="G45" i="8"/>
  <c r="F45" i="8"/>
  <c r="E45" i="8"/>
  <c r="D45" i="8"/>
  <c r="C45" i="8"/>
  <c r="B45" i="8"/>
  <c r="Y44" i="8"/>
  <c r="X44" i="8"/>
  <c r="W44" i="8"/>
  <c r="V44" i="8"/>
  <c r="S44" i="8"/>
  <c r="R44" i="8"/>
  <c r="Q44" i="8"/>
  <c r="P44" i="8"/>
  <c r="M44" i="8"/>
  <c r="L44" i="8"/>
  <c r="K44" i="8"/>
  <c r="J44" i="8"/>
  <c r="G44" i="8"/>
  <c r="F44" i="8"/>
  <c r="E44" i="8"/>
  <c r="D44" i="8"/>
  <c r="C44" i="8"/>
  <c r="B44" i="8"/>
  <c r="Y43" i="8"/>
  <c r="X43" i="8"/>
  <c r="W43" i="8"/>
  <c r="V43" i="8"/>
  <c r="S43" i="8"/>
  <c r="R43" i="8"/>
  <c r="Q43" i="8"/>
  <c r="P43" i="8"/>
  <c r="M43" i="8"/>
  <c r="L43" i="8"/>
  <c r="K43" i="8"/>
  <c r="J43" i="8"/>
  <c r="G43" i="8"/>
  <c r="F43" i="8"/>
  <c r="E43" i="8"/>
  <c r="D43" i="8"/>
  <c r="C43" i="8"/>
  <c r="B43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CQ42" i="8" s="1"/>
  <c r="CP42" i="8" s="1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Y41" i="8"/>
  <c r="X41" i="8"/>
  <c r="W41" i="8"/>
  <c r="V41" i="8"/>
  <c r="S41" i="8"/>
  <c r="R41" i="8"/>
  <c r="Q41" i="8"/>
  <c r="P41" i="8"/>
  <c r="M41" i="8"/>
  <c r="L41" i="8"/>
  <c r="K41" i="8"/>
  <c r="J41" i="8"/>
  <c r="G41" i="8"/>
  <c r="F41" i="8"/>
  <c r="E41" i="8"/>
  <c r="D41" i="8"/>
  <c r="C41" i="8"/>
  <c r="B41" i="8"/>
  <c r="Y40" i="8"/>
  <c r="X40" i="8"/>
  <c r="W40" i="8"/>
  <c r="V40" i="8"/>
  <c r="S40" i="8"/>
  <c r="R40" i="8"/>
  <c r="Q40" i="8"/>
  <c r="P40" i="8"/>
  <c r="M40" i="8"/>
  <c r="L40" i="8"/>
  <c r="K40" i="8"/>
  <c r="J40" i="8"/>
  <c r="G40" i="8"/>
  <c r="F40" i="8"/>
  <c r="E40" i="8"/>
  <c r="D40" i="8"/>
  <c r="C40" i="8"/>
  <c r="B40" i="8"/>
  <c r="Y39" i="8"/>
  <c r="X39" i="8"/>
  <c r="W39" i="8"/>
  <c r="V39" i="8"/>
  <c r="S39" i="8"/>
  <c r="R39" i="8"/>
  <c r="Q39" i="8"/>
  <c r="P39" i="8"/>
  <c r="M39" i="8"/>
  <c r="L39" i="8"/>
  <c r="K39" i="8"/>
  <c r="J39" i="8"/>
  <c r="G39" i="8"/>
  <c r="F39" i="8"/>
  <c r="E39" i="8"/>
  <c r="D39" i="8"/>
  <c r="C39" i="8"/>
  <c r="B39" i="8"/>
  <c r="Y38" i="8"/>
  <c r="X38" i="8"/>
  <c r="W38" i="8"/>
  <c r="V38" i="8"/>
  <c r="S38" i="8"/>
  <c r="R38" i="8"/>
  <c r="Q38" i="8"/>
  <c r="P38" i="8"/>
  <c r="M38" i="8"/>
  <c r="L38" i="8"/>
  <c r="K38" i="8"/>
  <c r="J38" i="8"/>
  <c r="G38" i="8"/>
  <c r="F38" i="8"/>
  <c r="E38" i="8"/>
  <c r="D38" i="8"/>
  <c r="C38" i="8"/>
  <c r="B38" i="8"/>
  <c r="Y37" i="8"/>
  <c r="X37" i="8"/>
  <c r="W37" i="8"/>
  <c r="V37" i="8"/>
  <c r="S37" i="8"/>
  <c r="R37" i="8"/>
  <c r="Q37" i="8"/>
  <c r="P37" i="8"/>
  <c r="M37" i="8"/>
  <c r="L37" i="8"/>
  <c r="K37" i="8"/>
  <c r="J37" i="8"/>
  <c r="G37" i="8"/>
  <c r="F37" i="8"/>
  <c r="E37" i="8"/>
  <c r="D37" i="8"/>
  <c r="C37" i="8"/>
  <c r="B37" i="8"/>
  <c r="Y36" i="8"/>
  <c r="X36" i="8"/>
  <c r="W36" i="8"/>
  <c r="V36" i="8"/>
  <c r="S36" i="8"/>
  <c r="R36" i="8"/>
  <c r="Q36" i="8"/>
  <c r="P36" i="8"/>
  <c r="M36" i="8"/>
  <c r="L36" i="8"/>
  <c r="K36" i="8"/>
  <c r="J36" i="8"/>
  <c r="G36" i="8"/>
  <c r="F36" i="8"/>
  <c r="E36" i="8"/>
  <c r="D36" i="8"/>
  <c r="C36" i="8"/>
  <c r="B36" i="8"/>
  <c r="Y35" i="8"/>
  <c r="X35" i="8"/>
  <c r="W35" i="8"/>
  <c r="V35" i="8"/>
  <c r="S35" i="8"/>
  <c r="R35" i="8"/>
  <c r="Q35" i="8"/>
  <c r="P35" i="8"/>
  <c r="M35" i="8"/>
  <c r="L35" i="8"/>
  <c r="K35" i="8"/>
  <c r="J35" i="8"/>
  <c r="G35" i="8"/>
  <c r="F35" i="8"/>
  <c r="E35" i="8"/>
  <c r="D35" i="8"/>
  <c r="C35" i="8"/>
  <c r="B35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CQ34" i="8" s="1"/>
  <c r="CP34" i="8" s="1"/>
  <c r="H34" i="8"/>
  <c r="G34" i="8"/>
  <c r="F34" i="8"/>
  <c r="E34" i="8"/>
  <c r="D34" i="8"/>
  <c r="C34" i="8"/>
  <c r="B34" i="8"/>
  <c r="Y33" i="8"/>
  <c r="X33" i="8"/>
  <c r="W33" i="8"/>
  <c r="V33" i="8"/>
  <c r="S33" i="8"/>
  <c r="R33" i="8"/>
  <c r="Q33" i="8"/>
  <c r="P33" i="8"/>
  <c r="M33" i="8"/>
  <c r="L33" i="8"/>
  <c r="K33" i="8"/>
  <c r="J33" i="8"/>
  <c r="G33" i="8"/>
  <c r="F33" i="8"/>
  <c r="E33" i="8"/>
  <c r="D33" i="8"/>
  <c r="C33" i="8"/>
  <c r="B33" i="8"/>
  <c r="Y32" i="8"/>
  <c r="X32" i="8"/>
  <c r="W32" i="8"/>
  <c r="V32" i="8"/>
  <c r="S32" i="8"/>
  <c r="R32" i="8"/>
  <c r="Q32" i="8"/>
  <c r="P32" i="8"/>
  <c r="M32" i="8"/>
  <c r="L32" i="8"/>
  <c r="K32" i="8"/>
  <c r="J32" i="8"/>
  <c r="G32" i="8"/>
  <c r="F32" i="8"/>
  <c r="E32" i="8"/>
  <c r="D32" i="8"/>
  <c r="C32" i="8"/>
  <c r="B32" i="8"/>
  <c r="Y31" i="8"/>
  <c r="X31" i="8"/>
  <c r="W31" i="8"/>
  <c r="V31" i="8"/>
  <c r="S31" i="8"/>
  <c r="R31" i="8"/>
  <c r="Q31" i="8"/>
  <c r="P31" i="8"/>
  <c r="M31" i="8"/>
  <c r="L31" i="8"/>
  <c r="K31" i="8"/>
  <c r="J31" i="8"/>
  <c r="G31" i="8"/>
  <c r="F31" i="8"/>
  <c r="E31" i="8"/>
  <c r="D31" i="8"/>
  <c r="C31" i="8"/>
  <c r="B31" i="8"/>
  <c r="Y30" i="8"/>
  <c r="X30" i="8"/>
  <c r="W30" i="8"/>
  <c r="V30" i="8"/>
  <c r="S30" i="8"/>
  <c r="R30" i="8"/>
  <c r="Q30" i="8"/>
  <c r="P30" i="8"/>
  <c r="M30" i="8"/>
  <c r="L30" i="8"/>
  <c r="K30" i="8"/>
  <c r="J30" i="8"/>
  <c r="G30" i="8"/>
  <c r="F30" i="8"/>
  <c r="E30" i="8"/>
  <c r="D30" i="8"/>
  <c r="C30" i="8"/>
  <c r="B30" i="8"/>
  <c r="Y29" i="8"/>
  <c r="X29" i="8"/>
  <c r="W29" i="8"/>
  <c r="V29" i="8"/>
  <c r="S29" i="8"/>
  <c r="R29" i="8"/>
  <c r="Q29" i="8"/>
  <c r="P29" i="8"/>
  <c r="M29" i="8"/>
  <c r="L29" i="8"/>
  <c r="K29" i="8"/>
  <c r="J29" i="8"/>
  <c r="G29" i="8"/>
  <c r="F29" i="8"/>
  <c r="E29" i="8"/>
  <c r="D29" i="8"/>
  <c r="C29" i="8"/>
  <c r="B29" i="8"/>
  <c r="Y28" i="8"/>
  <c r="X28" i="8"/>
  <c r="W28" i="8"/>
  <c r="V28" i="8"/>
  <c r="S28" i="8"/>
  <c r="R28" i="8"/>
  <c r="Q28" i="8"/>
  <c r="P28" i="8"/>
  <c r="M28" i="8"/>
  <c r="L28" i="8"/>
  <c r="K28" i="8"/>
  <c r="J28" i="8"/>
  <c r="G28" i="8"/>
  <c r="F28" i="8"/>
  <c r="E28" i="8"/>
  <c r="D28" i="8"/>
  <c r="C28" i="8"/>
  <c r="B28" i="8"/>
  <c r="Y27" i="8"/>
  <c r="X27" i="8"/>
  <c r="W27" i="8"/>
  <c r="V27" i="8"/>
  <c r="S27" i="8"/>
  <c r="R27" i="8"/>
  <c r="Q27" i="8"/>
  <c r="P27" i="8"/>
  <c r="M27" i="8"/>
  <c r="L27" i="8"/>
  <c r="K27" i="8"/>
  <c r="J27" i="8"/>
  <c r="G27" i="8"/>
  <c r="F27" i="8"/>
  <c r="E27" i="8"/>
  <c r="D27" i="8"/>
  <c r="C27" i="8"/>
  <c r="B27" i="8"/>
  <c r="Y26" i="8"/>
  <c r="X26" i="8"/>
  <c r="W26" i="8"/>
  <c r="V26" i="8"/>
  <c r="S26" i="8"/>
  <c r="R26" i="8"/>
  <c r="Q26" i="8"/>
  <c r="P26" i="8"/>
  <c r="M26" i="8"/>
  <c r="L26" i="8"/>
  <c r="K26" i="8"/>
  <c r="J26" i="8"/>
  <c r="G26" i="8"/>
  <c r="F26" i="8"/>
  <c r="E26" i="8"/>
  <c r="D26" i="8"/>
  <c r="C26" i="8"/>
  <c r="B26" i="8"/>
  <c r="Y25" i="8"/>
  <c r="X25" i="8"/>
  <c r="W25" i="8"/>
  <c r="V25" i="8"/>
  <c r="S25" i="8"/>
  <c r="R25" i="8"/>
  <c r="Q25" i="8"/>
  <c r="P25" i="8"/>
  <c r="M25" i="8"/>
  <c r="L25" i="8"/>
  <c r="K25" i="8"/>
  <c r="J25" i="8"/>
  <c r="G25" i="8"/>
  <c r="F25" i="8"/>
  <c r="E25" i="8"/>
  <c r="D25" i="8"/>
  <c r="C25" i="8"/>
  <c r="B25" i="8"/>
  <c r="Y24" i="8"/>
  <c r="X24" i="8"/>
  <c r="W24" i="8"/>
  <c r="V24" i="8"/>
  <c r="S24" i="8"/>
  <c r="R24" i="8"/>
  <c r="Q24" i="8"/>
  <c r="P24" i="8"/>
  <c r="M24" i="8"/>
  <c r="L24" i="8"/>
  <c r="K24" i="8"/>
  <c r="J24" i="8"/>
  <c r="G24" i="8"/>
  <c r="F24" i="8"/>
  <c r="E24" i="8"/>
  <c r="D24" i="8"/>
  <c r="C24" i="8"/>
  <c r="B24" i="8"/>
  <c r="Y23" i="8"/>
  <c r="X23" i="8"/>
  <c r="W23" i="8"/>
  <c r="V23" i="8"/>
  <c r="S23" i="8"/>
  <c r="R23" i="8"/>
  <c r="Q23" i="8"/>
  <c r="P23" i="8"/>
  <c r="M23" i="8"/>
  <c r="L23" i="8"/>
  <c r="K23" i="8"/>
  <c r="J23" i="8"/>
  <c r="G23" i="8"/>
  <c r="F23" i="8"/>
  <c r="E23" i="8"/>
  <c r="D23" i="8"/>
  <c r="C23" i="8"/>
  <c r="B23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CQ22" i="8" s="1"/>
  <c r="CP22" i="8" s="1"/>
  <c r="H22" i="8"/>
  <c r="G22" i="8"/>
  <c r="F22" i="8"/>
  <c r="E22" i="8"/>
  <c r="D22" i="8"/>
  <c r="C22" i="8"/>
  <c r="B22" i="8"/>
  <c r="Y21" i="8"/>
  <c r="X21" i="8"/>
  <c r="W21" i="8"/>
  <c r="V21" i="8"/>
  <c r="S21" i="8"/>
  <c r="R21" i="8"/>
  <c r="Q21" i="8"/>
  <c r="P21" i="8"/>
  <c r="M21" i="8"/>
  <c r="L21" i="8"/>
  <c r="K21" i="8"/>
  <c r="J21" i="8"/>
  <c r="G21" i="8"/>
  <c r="F21" i="8"/>
  <c r="E21" i="8"/>
  <c r="D21" i="8"/>
  <c r="C21" i="8"/>
  <c r="B21" i="8"/>
  <c r="Y20" i="8"/>
  <c r="X20" i="8"/>
  <c r="W20" i="8"/>
  <c r="V20" i="8"/>
  <c r="S20" i="8"/>
  <c r="R20" i="8"/>
  <c r="Q20" i="8"/>
  <c r="P20" i="8"/>
  <c r="M20" i="8"/>
  <c r="L20" i="8"/>
  <c r="K20" i="8"/>
  <c r="J20" i="8"/>
  <c r="G20" i="8"/>
  <c r="F20" i="8"/>
  <c r="E20" i="8"/>
  <c r="D20" i="8"/>
  <c r="C20" i="8"/>
  <c r="B20" i="8"/>
  <c r="Y19" i="8"/>
  <c r="X19" i="8"/>
  <c r="W19" i="8"/>
  <c r="V19" i="8"/>
  <c r="S19" i="8"/>
  <c r="R19" i="8"/>
  <c r="Q19" i="8"/>
  <c r="P19" i="8"/>
  <c r="M19" i="8"/>
  <c r="L19" i="8"/>
  <c r="K19" i="8"/>
  <c r="J19" i="8"/>
  <c r="G19" i="8"/>
  <c r="F19" i="8"/>
  <c r="E19" i="8"/>
  <c r="D19" i="8"/>
  <c r="C19" i="8"/>
  <c r="B19" i="8"/>
  <c r="Y18" i="8"/>
  <c r="X18" i="8"/>
  <c r="W18" i="8"/>
  <c r="V18" i="8"/>
  <c r="S18" i="8"/>
  <c r="R18" i="8"/>
  <c r="Q18" i="8"/>
  <c r="P18" i="8"/>
  <c r="M18" i="8"/>
  <c r="L18" i="8"/>
  <c r="K18" i="8"/>
  <c r="J18" i="8"/>
  <c r="G18" i="8"/>
  <c r="F18" i="8"/>
  <c r="E18" i="8"/>
  <c r="D18" i="8"/>
  <c r="C18" i="8"/>
  <c r="B18" i="8"/>
  <c r="Y17" i="8"/>
  <c r="X17" i="8"/>
  <c r="W17" i="8"/>
  <c r="V17" i="8"/>
  <c r="S17" i="8"/>
  <c r="R17" i="8"/>
  <c r="Q17" i="8"/>
  <c r="P17" i="8"/>
  <c r="M17" i="8"/>
  <c r="L17" i="8"/>
  <c r="K17" i="8"/>
  <c r="J17" i="8"/>
  <c r="G17" i="8"/>
  <c r="F17" i="8"/>
  <c r="E17" i="8"/>
  <c r="D17" i="8"/>
  <c r="C17" i="8"/>
  <c r="B17" i="8"/>
  <c r="Y16" i="8"/>
  <c r="X16" i="8"/>
  <c r="W16" i="8"/>
  <c r="V16" i="8"/>
  <c r="S16" i="8"/>
  <c r="R16" i="8"/>
  <c r="Q16" i="8"/>
  <c r="P16" i="8"/>
  <c r="M16" i="8"/>
  <c r="L16" i="8"/>
  <c r="K16" i="8"/>
  <c r="J16" i="8"/>
  <c r="G16" i="8"/>
  <c r="F16" i="8"/>
  <c r="E16" i="8"/>
  <c r="D16" i="8"/>
  <c r="C16" i="8"/>
  <c r="B16" i="8"/>
  <c r="Y15" i="8"/>
  <c r="X15" i="8"/>
  <c r="W15" i="8"/>
  <c r="V15" i="8"/>
  <c r="S15" i="8"/>
  <c r="R15" i="8"/>
  <c r="Q15" i="8"/>
  <c r="P15" i="8"/>
  <c r="M15" i="8"/>
  <c r="L15" i="8"/>
  <c r="K15" i="8"/>
  <c r="J15" i="8"/>
  <c r="G15" i="8"/>
  <c r="F15" i="8"/>
  <c r="E15" i="8"/>
  <c r="D15" i="8"/>
  <c r="C15" i="8"/>
  <c r="B15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CQ14" i="8" s="1"/>
  <c r="CP14" i="8" s="1"/>
  <c r="H14" i="8"/>
  <c r="G14" i="8"/>
  <c r="F14" i="8"/>
  <c r="E14" i="8"/>
  <c r="D14" i="8"/>
  <c r="C14" i="8"/>
  <c r="B14" i="8"/>
  <c r="Y13" i="8"/>
  <c r="X13" i="8"/>
  <c r="W13" i="8"/>
  <c r="V13" i="8"/>
  <c r="S13" i="8"/>
  <c r="R13" i="8"/>
  <c r="Q13" i="8"/>
  <c r="P13" i="8"/>
  <c r="M13" i="8"/>
  <c r="L13" i="8"/>
  <c r="K13" i="8"/>
  <c r="J13" i="8"/>
  <c r="G13" i="8"/>
  <c r="F13" i="8"/>
  <c r="E13" i="8"/>
  <c r="D13" i="8"/>
  <c r="C13" i="8"/>
  <c r="B13" i="8"/>
  <c r="Y12" i="8"/>
  <c r="X12" i="8"/>
  <c r="W12" i="8"/>
  <c r="V12" i="8"/>
  <c r="S12" i="8"/>
  <c r="R12" i="8"/>
  <c r="Q12" i="8"/>
  <c r="P12" i="8"/>
  <c r="M12" i="8"/>
  <c r="L12" i="8"/>
  <c r="K12" i="8"/>
  <c r="J12" i="8"/>
  <c r="G12" i="8"/>
  <c r="F12" i="8"/>
  <c r="E12" i="8"/>
  <c r="D12" i="8"/>
  <c r="C12" i="8"/>
  <c r="B12" i="8"/>
  <c r="Y11" i="8"/>
  <c r="X11" i="8"/>
  <c r="W11" i="8"/>
  <c r="V11" i="8"/>
  <c r="S11" i="8"/>
  <c r="R11" i="8"/>
  <c r="Q11" i="8"/>
  <c r="P11" i="8"/>
  <c r="M11" i="8"/>
  <c r="L11" i="8"/>
  <c r="K11" i="8"/>
  <c r="J11" i="8"/>
  <c r="G11" i="8"/>
  <c r="F11" i="8"/>
  <c r="E11" i="8"/>
  <c r="D11" i="8"/>
  <c r="C11" i="8"/>
  <c r="B11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CQ10" i="8" s="1"/>
  <c r="CP10" i="8" s="1"/>
  <c r="H10" i="8"/>
  <c r="G10" i="8"/>
  <c r="F10" i="8"/>
  <c r="E10" i="8"/>
  <c r="D10" i="8"/>
  <c r="C10" i="8"/>
  <c r="B10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CQ9" i="8" s="1"/>
  <c r="CP9" i="8" s="1"/>
  <c r="H9" i="8"/>
  <c r="G9" i="8"/>
  <c r="F9" i="8"/>
  <c r="E9" i="8"/>
  <c r="D9" i="8"/>
  <c r="C9" i="8"/>
  <c r="B9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CQ8" i="8" s="1"/>
  <c r="CP8" i="8" s="1"/>
  <c r="H8" i="8"/>
  <c r="G8" i="8"/>
  <c r="F8" i="8"/>
  <c r="E8" i="8"/>
  <c r="D8" i="8"/>
  <c r="C8" i="8"/>
  <c r="B8" i="8"/>
  <c r="Y7" i="8"/>
  <c r="X7" i="8"/>
  <c r="W7" i="8"/>
  <c r="V7" i="8"/>
  <c r="S7" i="8"/>
  <c r="R7" i="8"/>
  <c r="Q7" i="8"/>
  <c r="P7" i="8"/>
  <c r="M7" i="8"/>
  <c r="L7" i="8"/>
  <c r="K7" i="8"/>
  <c r="J7" i="8"/>
  <c r="G7" i="8"/>
  <c r="F7" i="8"/>
  <c r="E7" i="8"/>
  <c r="D7" i="8"/>
  <c r="C7" i="8"/>
  <c r="B7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CQ6" i="8" s="1"/>
  <c r="CP6" i="8" s="1"/>
  <c r="H6" i="8"/>
  <c r="G6" i="8"/>
  <c r="F6" i="8"/>
  <c r="E6" i="8"/>
  <c r="D6" i="8"/>
  <c r="C6" i="8"/>
  <c r="B6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CQ5" i="8" s="1"/>
  <c r="CP5" i="8" s="1"/>
  <c r="H5" i="8"/>
  <c r="G5" i="8"/>
  <c r="F5" i="8"/>
  <c r="E5" i="8"/>
  <c r="D5" i="8"/>
  <c r="C5" i="8"/>
  <c r="B5" i="8"/>
  <c r="Y4" i="8"/>
  <c r="X4" i="8"/>
  <c r="W4" i="8"/>
  <c r="V4" i="8"/>
  <c r="S4" i="8"/>
  <c r="R4" i="8"/>
  <c r="Q4" i="8"/>
  <c r="P4" i="8"/>
  <c r="M4" i="8"/>
  <c r="L4" i="8"/>
  <c r="K4" i="8"/>
  <c r="J4" i="8"/>
  <c r="G4" i="8"/>
  <c r="F4" i="8"/>
  <c r="E4" i="8"/>
  <c r="D4" i="8"/>
  <c r="C4" i="8"/>
  <c r="B4" i="8"/>
  <c r="A1" i="8"/>
  <c r="D67" i="7"/>
  <c r="C65" i="7"/>
  <c r="E65" i="7" s="1"/>
  <c r="B65" i="7"/>
  <c r="C64" i="7"/>
  <c r="E64" i="7" s="1"/>
  <c r="B64" i="7"/>
  <c r="C63" i="7"/>
  <c r="E63" i="7" s="1"/>
  <c r="B63" i="7"/>
  <c r="E62" i="7"/>
  <c r="C62" i="7"/>
  <c r="B62" i="7"/>
  <c r="C61" i="7"/>
  <c r="E61" i="7" s="1"/>
  <c r="B61" i="7"/>
  <c r="C60" i="7"/>
  <c r="E60" i="7" s="1"/>
  <c r="B60" i="7"/>
  <c r="C59" i="7"/>
  <c r="E59" i="7" s="1"/>
  <c r="B59" i="7"/>
  <c r="E58" i="7"/>
  <c r="C58" i="7"/>
  <c r="B58" i="7"/>
  <c r="C57" i="7"/>
  <c r="E57" i="7" s="1"/>
  <c r="B57" i="7"/>
  <c r="C56" i="7"/>
  <c r="E56" i="7" s="1"/>
  <c r="B56" i="7"/>
  <c r="C55" i="7"/>
  <c r="E55" i="7" s="1"/>
  <c r="B55" i="7"/>
  <c r="E54" i="7"/>
  <c r="C54" i="7"/>
  <c r="B54" i="7"/>
  <c r="C53" i="7"/>
  <c r="E53" i="7" s="1"/>
  <c r="B53" i="7"/>
  <c r="C52" i="7"/>
  <c r="E52" i="7" s="1"/>
  <c r="B52" i="7"/>
  <c r="C51" i="7"/>
  <c r="E51" i="7" s="1"/>
  <c r="B51" i="7"/>
  <c r="E50" i="7"/>
  <c r="C50" i="7"/>
  <c r="B50" i="7"/>
  <c r="C49" i="7"/>
  <c r="E49" i="7" s="1"/>
  <c r="B49" i="7"/>
  <c r="C48" i="7"/>
  <c r="E48" i="7" s="1"/>
  <c r="B48" i="7"/>
  <c r="C47" i="7"/>
  <c r="E47" i="7" s="1"/>
  <c r="B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A1" i="7"/>
  <c r="A1" i="6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I29" i="5"/>
  <c r="I36" i="5" s="1"/>
  <c r="G29" i="5"/>
  <c r="B29" i="5"/>
  <c r="E28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A1" i="5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1" i="4"/>
  <c r="F10" i="4"/>
  <c r="F9" i="4"/>
  <c r="F8" i="4"/>
  <c r="F7" i="4"/>
  <c r="F6" i="4"/>
  <c r="F5" i="4"/>
  <c r="F4" i="4"/>
  <c r="A1" i="4"/>
  <c r="DA75" i="3"/>
  <c r="CZ75" i="3"/>
  <c r="CU75" i="3"/>
  <c r="CT75" i="3"/>
  <c r="CO75" i="3"/>
  <c r="CN75" i="3"/>
  <c r="DA74" i="3"/>
  <c r="CZ74" i="3"/>
  <c r="CU74" i="3"/>
  <c r="CT74" i="3"/>
  <c r="CO74" i="3"/>
  <c r="CN74" i="3"/>
  <c r="DA73" i="3"/>
  <c r="CZ73" i="3"/>
  <c r="CU73" i="3"/>
  <c r="CT73" i="3"/>
  <c r="CO73" i="3"/>
  <c r="CN73" i="3"/>
  <c r="DA72" i="3"/>
  <c r="CZ72" i="3"/>
  <c r="CU72" i="3"/>
  <c r="CT72" i="3"/>
  <c r="CO72" i="3"/>
  <c r="CN72" i="3"/>
  <c r="CI72" i="3"/>
  <c r="CH72" i="3"/>
  <c r="CC72" i="3"/>
  <c r="CB72" i="3"/>
  <c r="BW72" i="3"/>
  <c r="BV72" i="3"/>
  <c r="BQ72" i="3"/>
  <c r="BP72" i="3"/>
  <c r="BK72" i="3"/>
  <c r="BJ72" i="3"/>
  <c r="BE72" i="3"/>
  <c r="BD72" i="3"/>
  <c r="AY72" i="3"/>
  <c r="AX72" i="3"/>
  <c r="AS72" i="3"/>
  <c r="AR72" i="3"/>
  <c r="AM72" i="3"/>
  <c r="AL72" i="3"/>
  <c r="AG72" i="3"/>
  <c r="AF72" i="3"/>
  <c r="AA72" i="3"/>
  <c r="Z72" i="3"/>
  <c r="U72" i="3"/>
  <c r="T72" i="3"/>
  <c r="O72" i="3"/>
  <c r="N72" i="3"/>
  <c r="I72" i="3"/>
  <c r="H72" i="3"/>
  <c r="DA71" i="3"/>
  <c r="CZ71" i="3"/>
  <c r="CU71" i="3"/>
  <c r="CT71" i="3"/>
  <c r="CO71" i="3"/>
  <c r="CN71" i="3"/>
  <c r="CI71" i="3"/>
  <c r="CH71" i="3"/>
  <c r="CC71" i="3"/>
  <c r="CB71" i="3"/>
  <c r="BW71" i="3"/>
  <c r="BV71" i="3"/>
  <c r="BQ71" i="3"/>
  <c r="BP71" i="3"/>
  <c r="BK71" i="3"/>
  <c r="BJ71" i="3"/>
  <c r="BE71" i="3"/>
  <c r="BD71" i="3"/>
  <c r="AY71" i="3"/>
  <c r="AX71" i="3"/>
  <c r="AS71" i="3"/>
  <c r="AR71" i="3"/>
  <c r="AM71" i="3"/>
  <c r="AL71" i="3"/>
  <c r="AG71" i="3"/>
  <c r="AF71" i="3"/>
  <c r="AA71" i="3"/>
  <c r="Z71" i="3"/>
  <c r="U71" i="3"/>
  <c r="T71" i="3"/>
  <c r="O71" i="3"/>
  <c r="N71" i="3"/>
  <c r="I71" i="3"/>
  <c r="H71" i="3"/>
  <c r="DA70" i="3"/>
  <c r="CZ70" i="3"/>
  <c r="CU70" i="3"/>
  <c r="CT70" i="3"/>
  <c r="CO70" i="3"/>
  <c r="CN70" i="3"/>
  <c r="CI70" i="3"/>
  <c r="CH70" i="3"/>
  <c r="CC70" i="3"/>
  <c r="CB70" i="3"/>
  <c r="BW70" i="3"/>
  <c r="BV70" i="3"/>
  <c r="BQ70" i="3"/>
  <c r="BP70" i="3"/>
  <c r="BK70" i="3"/>
  <c r="BJ70" i="3"/>
  <c r="DA69" i="3"/>
  <c r="CZ69" i="3"/>
  <c r="CU69" i="3"/>
  <c r="CT69" i="3"/>
  <c r="CO69" i="3"/>
  <c r="CN69" i="3"/>
  <c r="CI69" i="3"/>
  <c r="CH69" i="3"/>
  <c r="CC69" i="3"/>
  <c r="CB69" i="3"/>
  <c r="BW69" i="3"/>
  <c r="BV69" i="3"/>
  <c r="BQ69" i="3"/>
  <c r="BP69" i="3"/>
  <c r="BK69" i="3"/>
  <c r="BJ69" i="3"/>
  <c r="BE69" i="3"/>
  <c r="BD69" i="3"/>
  <c r="AY69" i="3"/>
  <c r="AX69" i="3"/>
  <c r="AS69" i="3"/>
  <c r="AR69" i="3"/>
  <c r="AM69" i="3"/>
  <c r="AL69" i="3"/>
  <c r="AG69" i="3"/>
  <c r="AF69" i="3"/>
  <c r="AA69" i="3"/>
  <c r="Z69" i="3"/>
  <c r="U69" i="3"/>
  <c r="T69" i="3"/>
  <c r="O69" i="3"/>
  <c r="N69" i="3"/>
  <c r="I69" i="3"/>
  <c r="H69" i="3"/>
  <c r="DA68" i="3"/>
  <c r="CZ68" i="3"/>
  <c r="CU68" i="3"/>
  <c r="CT68" i="3"/>
  <c r="CO68" i="3"/>
  <c r="CN68" i="3"/>
  <c r="CI68" i="3"/>
  <c r="CH68" i="3"/>
  <c r="CC68" i="3"/>
  <c r="CB68" i="3"/>
  <c r="BW68" i="3"/>
  <c r="BV68" i="3"/>
  <c r="BQ68" i="3"/>
  <c r="BP68" i="3"/>
  <c r="BK68" i="3"/>
  <c r="BJ68" i="3"/>
  <c r="DA67" i="3"/>
  <c r="CZ67" i="3"/>
  <c r="CU67" i="3"/>
  <c r="CT67" i="3"/>
  <c r="CO67" i="3"/>
  <c r="CN67" i="3"/>
  <c r="CI67" i="3"/>
  <c r="CH67" i="3"/>
  <c r="CC67" i="3"/>
  <c r="CB67" i="3"/>
  <c r="BW67" i="3"/>
  <c r="BV67" i="3"/>
  <c r="BQ67" i="3"/>
  <c r="BP67" i="3"/>
  <c r="BK67" i="3"/>
  <c r="BJ67" i="3"/>
  <c r="DA66" i="3"/>
  <c r="CZ66" i="3"/>
  <c r="CU66" i="3"/>
  <c r="CT66" i="3"/>
  <c r="CO66" i="3"/>
  <c r="CN66" i="3"/>
  <c r="CI66" i="3"/>
  <c r="CH66" i="3"/>
  <c r="CC66" i="3"/>
  <c r="CB66" i="3"/>
  <c r="BW66" i="3"/>
  <c r="BV66" i="3"/>
  <c r="BQ66" i="3"/>
  <c r="BP66" i="3"/>
  <c r="BK66" i="3"/>
  <c r="BJ66" i="3"/>
  <c r="BE66" i="3"/>
  <c r="BD66" i="3"/>
  <c r="AY66" i="3"/>
  <c r="AX66" i="3"/>
  <c r="AS66" i="3"/>
  <c r="AR66" i="3"/>
  <c r="AM66" i="3"/>
  <c r="AL66" i="3"/>
  <c r="AG66" i="3"/>
  <c r="AF66" i="3"/>
  <c r="AA66" i="3"/>
  <c r="Z66" i="3"/>
  <c r="U66" i="3"/>
  <c r="T66" i="3"/>
  <c r="O66" i="3"/>
  <c r="N66" i="3"/>
  <c r="I66" i="3"/>
  <c r="H66" i="3"/>
  <c r="DA65" i="3"/>
  <c r="CZ65" i="3"/>
  <c r="CU65" i="3"/>
  <c r="CT65" i="3"/>
  <c r="CO65" i="3"/>
  <c r="CN65" i="3"/>
  <c r="CI65" i="3"/>
  <c r="CH65" i="3"/>
  <c r="CC65" i="3"/>
  <c r="CB65" i="3"/>
  <c r="BW65" i="3"/>
  <c r="BV65" i="3"/>
  <c r="BQ65" i="3"/>
  <c r="BP65" i="3"/>
  <c r="BK65" i="3"/>
  <c r="BJ65" i="3"/>
  <c r="BE65" i="3"/>
  <c r="BD65" i="3"/>
  <c r="AY65" i="3"/>
  <c r="AA65" i="9" s="1"/>
  <c r="AX65" i="3"/>
  <c r="Z65" i="9" s="1"/>
  <c r="AS65" i="3"/>
  <c r="U65" i="9" s="1"/>
  <c r="AR65" i="3"/>
  <c r="T65" i="9" s="1"/>
  <c r="AM65" i="3"/>
  <c r="O65" i="9" s="1"/>
  <c r="AL65" i="3"/>
  <c r="N65" i="9" s="1"/>
  <c r="AG65" i="3"/>
  <c r="I65" i="9" s="1"/>
  <c r="AF65" i="3"/>
  <c r="H65" i="9" s="1"/>
  <c r="AA65" i="3"/>
  <c r="AA65" i="8" s="1"/>
  <c r="Z65" i="3"/>
  <c r="Z65" i="8" s="1"/>
  <c r="U65" i="3"/>
  <c r="U65" i="8" s="1"/>
  <c r="T65" i="3"/>
  <c r="T65" i="8" s="1"/>
  <c r="O65" i="3"/>
  <c r="O65" i="8" s="1"/>
  <c r="N65" i="3"/>
  <c r="N65" i="8" s="1"/>
  <c r="I65" i="3"/>
  <c r="I65" i="8" s="1"/>
  <c r="H65" i="3"/>
  <c r="H65" i="8" s="1"/>
  <c r="DA64" i="3"/>
  <c r="CZ64" i="3"/>
  <c r="CU64" i="3"/>
  <c r="CT64" i="3"/>
  <c r="CO64" i="3"/>
  <c r="CN64" i="3"/>
  <c r="CI64" i="3"/>
  <c r="CH64" i="3"/>
  <c r="CC64" i="3"/>
  <c r="CB64" i="3"/>
  <c r="BW64" i="3"/>
  <c r="BV64" i="3"/>
  <c r="BQ64" i="3"/>
  <c r="BP64" i="3"/>
  <c r="BK64" i="3"/>
  <c r="BJ64" i="3"/>
  <c r="BE64" i="3"/>
  <c r="BD64" i="3"/>
  <c r="AY64" i="3"/>
  <c r="AA64" i="9" s="1"/>
  <c r="AX64" i="3"/>
  <c r="Z64" i="9" s="1"/>
  <c r="AS64" i="3"/>
  <c r="U64" i="9" s="1"/>
  <c r="AR64" i="3"/>
  <c r="T64" i="9" s="1"/>
  <c r="AM64" i="3"/>
  <c r="O64" i="9" s="1"/>
  <c r="AL64" i="3"/>
  <c r="N64" i="9" s="1"/>
  <c r="AG64" i="3"/>
  <c r="I64" i="9" s="1"/>
  <c r="AF64" i="3"/>
  <c r="H64" i="9" s="1"/>
  <c r="AA64" i="3"/>
  <c r="AA64" i="8" s="1"/>
  <c r="Z64" i="3"/>
  <c r="Z64" i="8" s="1"/>
  <c r="U64" i="3"/>
  <c r="U64" i="8" s="1"/>
  <c r="T64" i="3"/>
  <c r="T64" i="8" s="1"/>
  <c r="O64" i="3"/>
  <c r="O64" i="8" s="1"/>
  <c r="N64" i="3"/>
  <c r="N64" i="8" s="1"/>
  <c r="I64" i="3"/>
  <c r="I64" i="8" s="1"/>
  <c r="H64" i="3"/>
  <c r="H64" i="8" s="1"/>
  <c r="DA63" i="3"/>
  <c r="CZ63" i="3"/>
  <c r="CU63" i="3"/>
  <c r="CT63" i="3"/>
  <c r="CO63" i="3"/>
  <c r="CN63" i="3"/>
  <c r="CI63" i="3"/>
  <c r="CH63" i="3"/>
  <c r="CC63" i="3"/>
  <c r="CB63" i="3"/>
  <c r="BW63" i="3"/>
  <c r="BV63" i="3"/>
  <c r="BQ63" i="3"/>
  <c r="BP63" i="3"/>
  <c r="BK63" i="3"/>
  <c r="BJ63" i="3"/>
  <c r="BE63" i="3"/>
  <c r="BD63" i="3"/>
  <c r="AY63" i="3"/>
  <c r="AA63" i="9" s="1"/>
  <c r="AX63" i="3"/>
  <c r="Z63" i="9" s="1"/>
  <c r="AS63" i="3"/>
  <c r="U63" i="9" s="1"/>
  <c r="AR63" i="3"/>
  <c r="T63" i="9" s="1"/>
  <c r="AM63" i="3"/>
  <c r="O63" i="9" s="1"/>
  <c r="AL63" i="3"/>
  <c r="N63" i="9" s="1"/>
  <c r="AG63" i="3"/>
  <c r="I63" i="9" s="1"/>
  <c r="AF63" i="3"/>
  <c r="H63" i="9" s="1"/>
  <c r="AA63" i="3"/>
  <c r="AA63" i="8" s="1"/>
  <c r="Z63" i="3"/>
  <c r="Z63" i="8" s="1"/>
  <c r="U63" i="3"/>
  <c r="U63" i="8" s="1"/>
  <c r="T63" i="3"/>
  <c r="T63" i="8" s="1"/>
  <c r="O63" i="3"/>
  <c r="O63" i="8" s="1"/>
  <c r="N63" i="3"/>
  <c r="N63" i="8" s="1"/>
  <c r="I63" i="3"/>
  <c r="I63" i="8" s="1"/>
  <c r="H63" i="3"/>
  <c r="H63" i="8" s="1"/>
  <c r="DA62" i="3"/>
  <c r="CZ62" i="3"/>
  <c r="CU62" i="3"/>
  <c r="CT62" i="3"/>
  <c r="CO62" i="3"/>
  <c r="CN62" i="3"/>
  <c r="CI62" i="3"/>
  <c r="CH62" i="3"/>
  <c r="CC62" i="3"/>
  <c r="CB62" i="3"/>
  <c r="BW62" i="3"/>
  <c r="BV62" i="3"/>
  <c r="BQ62" i="3"/>
  <c r="BP62" i="3"/>
  <c r="BK62" i="3"/>
  <c r="BJ62" i="3"/>
  <c r="BE62" i="3"/>
  <c r="BD62" i="3"/>
  <c r="AY62" i="3"/>
  <c r="AA62" i="9" s="1"/>
  <c r="AX62" i="3"/>
  <c r="Z62" i="9" s="1"/>
  <c r="AS62" i="3"/>
  <c r="U62" i="9" s="1"/>
  <c r="AR62" i="3"/>
  <c r="T62" i="9" s="1"/>
  <c r="AM62" i="3"/>
  <c r="O62" i="9" s="1"/>
  <c r="AL62" i="3"/>
  <c r="N62" i="9" s="1"/>
  <c r="AG62" i="3"/>
  <c r="I62" i="9" s="1"/>
  <c r="AF62" i="3"/>
  <c r="H62" i="9" s="1"/>
  <c r="AA62" i="3"/>
  <c r="AA62" i="8" s="1"/>
  <c r="Z62" i="3"/>
  <c r="Z62" i="8" s="1"/>
  <c r="U62" i="3"/>
  <c r="U62" i="8" s="1"/>
  <c r="T62" i="3"/>
  <c r="T62" i="8" s="1"/>
  <c r="O62" i="3"/>
  <c r="O62" i="8" s="1"/>
  <c r="N62" i="3"/>
  <c r="N62" i="8" s="1"/>
  <c r="I62" i="3"/>
  <c r="I62" i="8" s="1"/>
  <c r="H62" i="3"/>
  <c r="H62" i="8" s="1"/>
  <c r="DA61" i="3"/>
  <c r="CZ61" i="3"/>
  <c r="CU61" i="3"/>
  <c r="CT61" i="3"/>
  <c r="CO61" i="3"/>
  <c r="CN61" i="3"/>
  <c r="CI61" i="3"/>
  <c r="CH61" i="3"/>
  <c r="CC61" i="3"/>
  <c r="CB61" i="3"/>
  <c r="BW61" i="3"/>
  <c r="BV61" i="3"/>
  <c r="BQ61" i="3"/>
  <c r="BP61" i="3"/>
  <c r="BK61" i="3"/>
  <c r="BJ61" i="3"/>
  <c r="BE61" i="3"/>
  <c r="BD61" i="3"/>
  <c r="AY61" i="3"/>
  <c r="AA61" i="9" s="1"/>
  <c r="AX61" i="3"/>
  <c r="Z61" i="9" s="1"/>
  <c r="AS61" i="3"/>
  <c r="U61" i="9" s="1"/>
  <c r="AR61" i="3"/>
  <c r="T61" i="9" s="1"/>
  <c r="AM61" i="3"/>
  <c r="O61" i="9" s="1"/>
  <c r="AL61" i="3"/>
  <c r="N61" i="9" s="1"/>
  <c r="AG61" i="3"/>
  <c r="I61" i="9" s="1"/>
  <c r="AF61" i="3"/>
  <c r="H61" i="9" s="1"/>
  <c r="AA61" i="3"/>
  <c r="AA61" i="8" s="1"/>
  <c r="Z61" i="3"/>
  <c r="Z61" i="8" s="1"/>
  <c r="U61" i="3"/>
  <c r="U61" i="8" s="1"/>
  <c r="T61" i="3"/>
  <c r="T61" i="8" s="1"/>
  <c r="O61" i="3"/>
  <c r="O61" i="8" s="1"/>
  <c r="N61" i="3"/>
  <c r="N61" i="8" s="1"/>
  <c r="I61" i="3"/>
  <c r="I61" i="8" s="1"/>
  <c r="CQ61" i="8" s="1"/>
  <c r="CP61" i="8" s="1"/>
  <c r="H61" i="3"/>
  <c r="H61" i="8" s="1"/>
  <c r="DA60" i="3"/>
  <c r="CZ60" i="3"/>
  <c r="CU60" i="3"/>
  <c r="CT60" i="3"/>
  <c r="CO60" i="3"/>
  <c r="CN60" i="3"/>
  <c r="CI60" i="3"/>
  <c r="CH60" i="3"/>
  <c r="CC60" i="3"/>
  <c r="CB60" i="3"/>
  <c r="BW60" i="3"/>
  <c r="BV60" i="3"/>
  <c r="BQ60" i="3"/>
  <c r="BP60" i="3"/>
  <c r="BK60" i="3"/>
  <c r="BJ60" i="3"/>
  <c r="BE60" i="3"/>
  <c r="BD60" i="3"/>
  <c r="AY60" i="3"/>
  <c r="AA60" i="9" s="1"/>
  <c r="AX60" i="3"/>
  <c r="Z60" i="9" s="1"/>
  <c r="AS60" i="3"/>
  <c r="U60" i="9" s="1"/>
  <c r="AR60" i="3"/>
  <c r="T60" i="9" s="1"/>
  <c r="AM60" i="3"/>
  <c r="O60" i="9" s="1"/>
  <c r="AL60" i="3"/>
  <c r="N60" i="9" s="1"/>
  <c r="AG60" i="3"/>
  <c r="I60" i="9" s="1"/>
  <c r="AC60" i="9" s="1"/>
  <c r="AB60" i="9" s="1"/>
  <c r="AF60" i="3"/>
  <c r="H60" i="9" s="1"/>
  <c r="AA60" i="3"/>
  <c r="AA60" i="8" s="1"/>
  <c r="Z60" i="3"/>
  <c r="Z60" i="8" s="1"/>
  <c r="U60" i="3"/>
  <c r="U60" i="8" s="1"/>
  <c r="T60" i="3"/>
  <c r="T60" i="8" s="1"/>
  <c r="O60" i="3"/>
  <c r="O60" i="8" s="1"/>
  <c r="N60" i="3"/>
  <c r="N60" i="8" s="1"/>
  <c r="I60" i="3"/>
  <c r="H60" i="3"/>
  <c r="H60" i="8" s="1"/>
  <c r="DA59" i="3"/>
  <c r="CZ59" i="3"/>
  <c r="CU59" i="3"/>
  <c r="CT59" i="3"/>
  <c r="CO59" i="3"/>
  <c r="CN59" i="3"/>
  <c r="CI59" i="3"/>
  <c r="CH59" i="3"/>
  <c r="CC59" i="3"/>
  <c r="CB59" i="3"/>
  <c r="BW59" i="3"/>
  <c r="BV59" i="3"/>
  <c r="BQ59" i="3"/>
  <c r="BP59" i="3"/>
  <c r="BK59" i="3"/>
  <c r="BJ59" i="3"/>
  <c r="BE59" i="3"/>
  <c r="BD59" i="3"/>
  <c r="AY59" i="3"/>
  <c r="AA59" i="9" s="1"/>
  <c r="AX59" i="3"/>
  <c r="Z59" i="9" s="1"/>
  <c r="AS59" i="3"/>
  <c r="U59" i="9" s="1"/>
  <c r="AR59" i="3"/>
  <c r="T59" i="9" s="1"/>
  <c r="AM59" i="3"/>
  <c r="O59" i="9" s="1"/>
  <c r="AL59" i="3"/>
  <c r="N59" i="9" s="1"/>
  <c r="AG59" i="3"/>
  <c r="I59" i="9" s="1"/>
  <c r="AC59" i="9" s="1"/>
  <c r="AB59" i="9" s="1"/>
  <c r="AF59" i="3"/>
  <c r="H59" i="9" s="1"/>
  <c r="AA59" i="3"/>
  <c r="AA59" i="8" s="1"/>
  <c r="Z59" i="3"/>
  <c r="Z59" i="8" s="1"/>
  <c r="U59" i="3"/>
  <c r="U59" i="8" s="1"/>
  <c r="T59" i="3"/>
  <c r="T59" i="8" s="1"/>
  <c r="O59" i="3"/>
  <c r="O59" i="8" s="1"/>
  <c r="N59" i="3"/>
  <c r="N59" i="8" s="1"/>
  <c r="I59" i="3"/>
  <c r="H59" i="3"/>
  <c r="H59" i="8" s="1"/>
  <c r="DA58" i="3"/>
  <c r="CZ58" i="3"/>
  <c r="CU58" i="3"/>
  <c r="CT58" i="3"/>
  <c r="CO58" i="3"/>
  <c r="CN58" i="3"/>
  <c r="CI58" i="3"/>
  <c r="CH58" i="3"/>
  <c r="CC58" i="3"/>
  <c r="CB58" i="3"/>
  <c r="BW58" i="3"/>
  <c r="BV58" i="3"/>
  <c r="BQ58" i="3"/>
  <c r="BP58" i="3"/>
  <c r="BK58" i="3"/>
  <c r="BJ58" i="3"/>
  <c r="BE58" i="3"/>
  <c r="BD58" i="3"/>
  <c r="AY58" i="3"/>
  <c r="AA58" i="9" s="1"/>
  <c r="AX58" i="3"/>
  <c r="Z58" i="9" s="1"/>
  <c r="AS58" i="3"/>
  <c r="U58" i="9" s="1"/>
  <c r="AR58" i="3"/>
  <c r="T58" i="9" s="1"/>
  <c r="AM58" i="3"/>
  <c r="O58" i="9" s="1"/>
  <c r="AL58" i="3"/>
  <c r="N58" i="9" s="1"/>
  <c r="AG58" i="3"/>
  <c r="I58" i="9" s="1"/>
  <c r="AC58" i="9" s="1"/>
  <c r="AB58" i="9" s="1"/>
  <c r="AF58" i="3"/>
  <c r="H58" i="9" s="1"/>
  <c r="AA58" i="3"/>
  <c r="AA58" i="8" s="1"/>
  <c r="Z58" i="3"/>
  <c r="Z58" i="8" s="1"/>
  <c r="U58" i="3"/>
  <c r="U58" i="8" s="1"/>
  <c r="T58" i="3"/>
  <c r="T58" i="8" s="1"/>
  <c r="O58" i="3"/>
  <c r="O58" i="8" s="1"/>
  <c r="N58" i="3"/>
  <c r="N58" i="8" s="1"/>
  <c r="I58" i="3"/>
  <c r="H58" i="3"/>
  <c r="H58" i="8" s="1"/>
  <c r="DA57" i="3"/>
  <c r="CZ57" i="3"/>
  <c r="CU57" i="3"/>
  <c r="CT57" i="3"/>
  <c r="CO57" i="3"/>
  <c r="CN57" i="3"/>
  <c r="CI57" i="3"/>
  <c r="CH57" i="3"/>
  <c r="CC57" i="3"/>
  <c r="CB57" i="3"/>
  <c r="BW57" i="3"/>
  <c r="BV57" i="3"/>
  <c r="BQ57" i="3"/>
  <c r="BP57" i="3"/>
  <c r="BK57" i="3"/>
  <c r="BJ57" i="3"/>
  <c r="BE57" i="3"/>
  <c r="BD57" i="3"/>
  <c r="AY57" i="3"/>
  <c r="AA57" i="9" s="1"/>
  <c r="AX57" i="3"/>
  <c r="Z57" i="9" s="1"/>
  <c r="AS57" i="3"/>
  <c r="U57" i="9" s="1"/>
  <c r="AR57" i="3"/>
  <c r="T57" i="9" s="1"/>
  <c r="AM57" i="3"/>
  <c r="O57" i="9" s="1"/>
  <c r="AL57" i="3"/>
  <c r="N57" i="9" s="1"/>
  <c r="AG57" i="3"/>
  <c r="I57" i="9" s="1"/>
  <c r="AC57" i="9" s="1"/>
  <c r="AB57" i="9" s="1"/>
  <c r="AF57" i="3"/>
  <c r="H57" i="9" s="1"/>
  <c r="AA57" i="3"/>
  <c r="AA57" i="8" s="1"/>
  <c r="Z57" i="3"/>
  <c r="Z57" i="8" s="1"/>
  <c r="U57" i="3"/>
  <c r="U57" i="8" s="1"/>
  <c r="T57" i="3"/>
  <c r="T57" i="8" s="1"/>
  <c r="O57" i="3"/>
  <c r="O57" i="8" s="1"/>
  <c r="N57" i="3"/>
  <c r="N57" i="8" s="1"/>
  <c r="I57" i="3"/>
  <c r="H57" i="3"/>
  <c r="H57" i="8" s="1"/>
  <c r="DA56" i="3"/>
  <c r="CZ56" i="3"/>
  <c r="CU56" i="3"/>
  <c r="CT56" i="3"/>
  <c r="CO56" i="3"/>
  <c r="CN56" i="3"/>
  <c r="CI56" i="3"/>
  <c r="CH56" i="3"/>
  <c r="CC56" i="3"/>
  <c r="CB56" i="3"/>
  <c r="BW56" i="3"/>
  <c r="BV56" i="3"/>
  <c r="BQ56" i="3"/>
  <c r="BP56" i="3"/>
  <c r="BK56" i="3"/>
  <c r="BJ56" i="3"/>
  <c r="BE56" i="3"/>
  <c r="BD56" i="3"/>
  <c r="AY56" i="3"/>
  <c r="AA56" i="9" s="1"/>
  <c r="AX56" i="3"/>
  <c r="Z56" i="9" s="1"/>
  <c r="AS56" i="3"/>
  <c r="U56" i="9" s="1"/>
  <c r="AR56" i="3"/>
  <c r="T56" i="9" s="1"/>
  <c r="AM56" i="3"/>
  <c r="O56" i="9" s="1"/>
  <c r="AL56" i="3"/>
  <c r="N56" i="9" s="1"/>
  <c r="AG56" i="3"/>
  <c r="I56" i="9" s="1"/>
  <c r="AC56" i="9" s="1"/>
  <c r="AB56" i="9" s="1"/>
  <c r="AF56" i="3"/>
  <c r="H56" i="9" s="1"/>
  <c r="AA56" i="3"/>
  <c r="AA56" i="8" s="1"/>
  <c r="Z56" i="3"/>
  <c r="Z56" i="8" s="1"/>
  <c r="U56" i="3"/>
  <c r="U56" i="8" s="1"/>
  <c r="T56" i="3"/>
  <c r="T56" i="8" s="1"/>
  <c r="O56" i="3"/>
  <c r="O56" i="8" s="1"/>
  <c r="N56" i="3"/>
  <c r="N56" i="8" s="1"/>
  <c r="I56" i="3"/>
  <c r="H56" i="3"/>
  <c r="H56" i="8" s="1"/>
  <c r="DA55" i="3"/>
  <c r="CZ55" i="3"/>
  <c r="CU55" i="3"/>
  <c r="CT55" i="3"/>
  <c r="CO55" i="3"/>
  <c r="CN55" i="3"/>
  <c r="CI55" i="3"/>
  <c r="CH55" i="3"/>
  <c r="CC55" i="3"/>
  <c r="CB55" i="3"/>
  <c r="BW55" i="3"/>
  <c r="BV55" i="3"/>
  <c r="BQ55" i="3"/>
  <c r="BP55" i="3"/>
  <c r="BK55" i="3"/>
  <c r="BJ55" i="3"/>
  <c r="BE55" i="3"/>
  <c r="BD55" i="3"/>
  <c r="AY55" i="3"/>
  <c r="AA55" i="9" s="1"/>
  <c r="AX55" i="3"/>
  <c r="Z55" i="9" s="1"/>
  <c r="AS55" i="3"/>
  <c r="U55" i="9" s="1"/>
  <c r="AR55" i="3"/>
  <c r="T55" i="9" s="1"/>
  <c r="AM55" i="3"/>
  <c r="O55" i="9" s="1"/>
  <c r="AL55" i="3"/>
  <c r="N55" i="9" s="1"/>
  <c r="AG55" i="3"/>
  <c r="I55" i="9" s="1"/>
  <c r="AC55" i="9" s="1"/>
  <c r="AB55" i="9" s="1"/>
  <c r="AF55" i="3"/>
  <c r="H55" i="9" s="1"/>
  <c r="AA55" i="3"/>
  <c r="AA55" i="8" s="1"/>
  <c r="Z55" i="3"/>
  <c r="Z55" i="8" s="1"/>
  <c r="U55" i="3"/>
  <c r="U55" i="8" s="1"/>
  <c r="T55" i="3"/>
  <c r="T55" i="8" s="1"/>
  <c r="O55" i="3"/>
  <c r="O55" i="8" s="1"/>
  <c r="N55" i="3"/>
  <c r="N55" i="8" s="1"/>
  <c r="I55" i="3"/>
  <c r="H55" i="3"/>
  <c r="H55" i="8" s="1"/>
  <c r="DA54" i="3"/>
  <c r="CZ54" i="3"/>
  <c r="CU54" i="3"/>
  <c r="CT54" i="3"/>
  <c r="CO54" i="3"/>
  <c r="CN54" i="3"/>
  <c r="CI54" i="3"/>
  <c r="CH54" i="3"/>
  <c r="CC54" i="3"/>
  <c r="CB54" i="3"/>
  <c r="BW54" i="3"/>
  <c r="BV54" i="3"/>
  <c r="BQ54" i="3"/>
  <c r="BP54" i="3"/>
  <c r="BK54" i="3"/>
  <c r="BJ54" i="3"/>
  <c r="BE54" i="3"/>
  <c r="BD54" i="3"/>
  <c r="AY54" i="3"/>
  <c r="AA54" i="9" s="1"/>
  <c r="AX54" i="3"/>
  <c r="Z54" i="9" s="1"/>
  <c r="AS54" i="3"/>
  <c r="U54" i="9" s="1"/>
  <c r="AR54" i="3"/>
  <c r="T54" i="9" s="1"/>
  <c r="AM54" i="3"/>
  <c r="O54" i="9" s="1"/>
  <c r="AL54" i="3"/>
  <c r="N54" i="9" s="1"/>
  <c r="AG54" i="3"/>
  <c r="I54" i="9" s="1"/>
  <c r="AC54" i="9" s="1"/>
  <c r="AB54" i="9" s="1"/>
  <c r="AF54" i="3"/>
  <c r="H54" i="9" s="1"/>
  <c r="AA54" i="3"/>
  <c r="AA54" i="8" s="1"/>
  <c r="Z54" i="3"/>
  <c r="Z54" i="8" s="1"/>
  <c r="U54" i="3"/>
  <c r="U54" i="8" s="1"/>
  <c r="T54" i="3"/>
  <c r="T54" i="8" s="1"/>
  <c r="O54" i="3"/>
  <c r="O54" i="8" s="1"/>
  <c r="N54" i="3"/>
  <c r="N54" i="8" s="1"/>
  <c r="I54" i="3"/>
  <c r="I54" i="8" s="1"/>
  <c r="CQ54" i="8" s="1"/>
  <c r="CP54" i="8" s="1"/>
  <c r="H54" i="3"/>
  <c r="H54" i="8" s="1"/>
  <c r="DA53" i="3"/>
  <c r="CZ53" i="3"/>
  <c r="CU53" i="3"/>
  <c r="CT53" i="3"/>
  <c r="CO53" i="3"/>
  <c r="CN53" i="3"/>
  <c r="CI53" i="3"/>
  <c r="CH53" i="3"/>
  <c r="CC53" i="3"/>
  <c r="CB53" i="3"/>
  <c r="BW53" i="3"/>
  <c r="BV53" i="3"/>
  <c r="BQ53" i="3"/>
  <c r="BP53" i="3"/>
  <c r="BK53" i="3"/>
  <c r="BJ53" i="3"/>
  <c r="BE53" i="3"/>
  <c r="BD53" i="3"/>
  <c r="AY53" i="3"/>
  <c r="AA53" i="9" s="1"/>
  <c r="AX53" i="3"/>
  <c r="Z53" i="9" s="1"/>
  <c r="AS53" i="3"/>
  <c r="U53" i="9" s="1"/>
  <c r="AR53" i="3"/>
  <c r="T53" i="9" s="1"/>
  <c r="AM53" i="3"/>
  <c r="O53" i="9" s="1"/>
  <c r="AL53" i="3"/>
  <c r="N53" i="9" s="1"/>
  <c r="AG53" i="3"/>
  <c r="I53" i="9" s="1"/>
  <c r="AC53" i="9" s="1"/>
  <c r="AB53" i="9" s="1"/>
  <c r="AF53" i="3"/>
  <c r="H53" i="9" s="1"/>
  <c r="AA53" i="3"/>
  <c r="AA53" i="8" s="1"/>
  <c r="Z53" i="3"/>
  <c r="Z53" i="8" s="1"/>
  <c r="U53" i="3"/>
  <c r="U53" i="8" s="1"/>
  <c r="T53" i="3"/>
  <c r="T53" i="8" s="1"/>
  <c r="O53" i="3"/>
  <c r="O53" i="8" s="1"/>
  <c r="N53" i="3"/>
  <c r="N53" i="8" s="1"/>
  <c r="I53" i="3"/>
  <c r="I53" i="8" s="1"/>
  <c r="CQ53" i="8" s="1"/>
  <c r="CP53" i="8" s="1"/>
  <c r="H53" i="3"/>
  <c r="H53" i="8" s="1"/>
  <c r="DA52" i="3"/>
  <c r="CZ52" i="3"/>
  <c r="CU52" i="3"/>
  <c r="CT52" i="3"/>
  <c r="CO52" i="3"/>
  <c r="CN52" i="3"/>
  <c r="CI52" i="3"/>
  <c r="CH52" i="3"/>
  <c r="CC52" i="3"/>
  <c r="CB52" i="3"/>
  <c r="BW52" i="3"/>
  <c r="BV52" i="3"/>
  <c r="BQ52" i="3"/>
  <c r="BP52" i="3"/>
  <c r="BK52" i="3"/>
  <c r="BJ52" i="3"/>
  <c r="BE52" i="3"/>
  <c r="BD52" i="3"/>
  <c r="AY52" i="3"/>
  <c r="AA52" i="9" s="1"/>
  <c r="AX52" i="3"/>
  <c r="Z52" i="9" s="1"/>
  <c r="AS52" i="3"/>
  <c r="U52" i="9" s="1"/>
  <c r="AR52" i="3"/>
  <c r="T52" i="9" s="1"/>
  <c r="AM52" i="3"/>
  <c r="O52" i="9" s="1"/>
  <c r="AL52" i="3"/>
  <c r="N52" i="9" s="1"/>
  <c r="AG52" i="3"/>
  <c r="I52" i="9" s="1"/>
  <c r="AC52" i="9" s="1"/>
  <c r="AB52" i="9" s="1"/>
  <c r="AF52" i="3"/>
  <c r="H52" i="9" s="1"/>
  <c r="AA52" i="3"/>
  <c r="AA52" i="8" s="1"/>
  <c r="Z52" i="3"/>
  <c r="Z52" i="8" s="1"/>
  <c r="U52" i="3"/>
  <c r="U52" i="8" s="1"/>
  <c r="T52" i="3"/>
  <c r="T52" i="8" s="1"/>
  <c r="O52" i="3"/>
  <c r="O52" i="8" s="1"/>
  <c r="N52" i="3"/>
  <c r="N52" i="8" s="1"/>
  <c r="I52" i="3"/>
  <c r="I52" i="8" s="1"/>
  <c r="CQ52" i="8" s="1"/>
  <c r="CP52" i="8" s="1"/>
  <c r="H52" i="3"/>
  <c r="H52" i="8" s="1"/>
  <c r="DA51" i="3"/>
  <c r="CZ51" i="3"/>
  <c r="CU51" i="3"/>
  <c r="CT51" i="3"/>
  <c r="CO51" i="3"/>
  <c r="CN51" i="3"/>
  <c r="CI51" i="3"/>
  <c r="CH51" i="3"/>
  <c r="CC51" i="3"/>
  <c r="CB51" i="3"/>
  <c r="BW51" i="3"/>
  <c r="BV51" i="3"/>
  <c r="BQ51" i="3"/>
  <c r="BP51" i="3"/>
  <c r="BK51" i="3"/>
  <c r="BJ51" i="3"/>
  <c r="BE51" i="3"/>
  <c r="BD51" i="3"/>
  <c r="AY51" i="3"/>
  <c r="AA51" i="9" s="1"/>
  <c r="AX51" i="3"/>
  <c r="Z51" i="9" s="1"/>
  <c r="AS51" i="3"/>
  <c r="U51" i="9" s="1"/>
  <c r="AR51" i="3"/>
  <c r="T51" i="9" s="1"/>
  <c r="AM51" i="3"/>
  <c r="O51" i="9" s="1"/>
  <c r="AL51" i="3"/>
  <c r="N51" i="9" s="1"/>
  <c r="AG51" i="3"/>
  <c r="I51" i="9" s="1"/>
  <c r="AC51" i="9" s="1"/>
  <c r="AB51" i="9" s="1"/>
  <c r="AF51" i="3"/>
  <c r="H51" i="9" s="1"/>
  <c r="AA51" i="3"/>
  <c r="AA51" i="8" s="1"/>
  <c r="Z51" i="3"/>
  <c r="Z51" i="8" s="1"/>
  <c r="U51" i="3"/>
  <c r="U51" i="8" s="1"/>
  <c r="T51" i="3"/>
  <c r="T51" i="8" s="1"/>
  <c r="O51" i="3"/>
  <c r="O51" i="8" s="1"/>
  <c r="N51" i="3"/>
  <c r="N51" i="8" s="1"/>
  <c r="I51" i="3"/>
  <c r="I51" i="8" s="1"/>
  <c r="CQ51" i="8" s="1"/>
  <c r="CP51" i="8" s="1"/>
  <c r="H51" i="3"/>
  <c r="H51" i="8" s="1"/>
  <c r="DA50" i="3"/>
  <c r="CZ50" i="3"/>
  <c r="CU50" i="3"/>
  <c r="CT50" i="3"/>
  <c r="CO50" i="3"/>
  <c r="CN50" i="3"/>
  <c r="CI50" i="3"/>
  <c r="CH50" i="3"/>
  <c r="CC50" i="3"/>
  <c r="CB50" i="3"/>
  <c r="BW50" i="3"/>
  <c r="BV50" i="3"/>
  <c r="BQ50" i="3"/>
  <c r="BP50" i="3"/>
  <c r="BK50" i="3"/>
  <c r="BJ50" i="3"/>
  <c r="BE50" i="3"/>
  <c r="BD50" i="3"/>
  <c r="AY50" i="3"/>
  <c r="AA50" i="9" s="1"/>
  <c r="AX50" i="3"/>
  <c r="Z50" i="9" s="1"/>
  <c r="AS50" i="3"/>
  <c r="U50" i="9" s="1"/>
  <c r="AR50" i="3"/>
  <c r="T50" i="9" s="1"/>
  <c r="AM50" i="3"/>
  <c r="O50" i="9" s="1"/>
  <c r="AL50" i="3"/>
  <c r="N50" i="9" s="1"/>
  <c r="AG50" i="3"/>
  <c r="I50" i="9" s="1"/>
  <c r="AC50" i="9" s="1"/>
  <c r="AB50" i="9" s="1"/>
  <c r="AF50" i="3"/>
  <c r="H50" i="9" s="1"/>
  <c r="AA50" i="3"/>
  <c r="AA50" i="8" s="1"/>
  <c r="Z50" i="3"/>
  <c r="Z50" i="8" s="1"/>
  <c r="U50" i="3"/>
  <c r="U50" i="8" s="1"/>
  <c r="T50" i="3"/>
  <c r="T50" i="8" s="1"/>
  <c r="O50" i="3"/>
  <c r="O50" i="8" s="1"/>
  <c r="N50" i="3"/>
  <c r="N50" i="8" s="1"/>
  <c r="I50" i="3"/>
  <c r="I50" i="8" s="1"/>
  <c r="CQ50" i="8" s="1"/>
  <c r="CP50" i="8" s="1"/>
  <c r="H50" i="3"/>
  <c r="H50" i="8" s="1"/>
  <c r="DA49" i="3"/>
  <c r="CZ49" i="3"/>
  <c r="CU49" i="3"/>
  <c r="CT49" i="3"/>
  <c r="CO49" i="3"/>
  <c r="CN49" i="3"/>
  <c r="CI49" i="3"/>
  <c r="CH49" i="3"/>
  <c r="CC49" i="3"/>
  <c r="CB49" i="3"/>
  <c r="BW49" i="3"/>
  <c r="BV49" i="3"/>
  <c r="BQ49" i="3"/>
  <c r="BP49" i="3"/>
  <c r="BK49" i="3"/>
  <c r="BJ49" i="3"/>
  <c r="BE49" i="3"/>
  <c r="BD49" i="3"/>
  <c r="AY49" i="3"/>
  <c r="AA49" i="9" s="1"/>
  <c r="AX49" i="3"/>
  <c r="Z49" i="9" s="1"/>
  <c r="AS49" i="3"/>
  <c r="U49" i="9" s="1"/>
  <c r="AR49" i="3"/>
  <c r="T49" i="9" s="1"/>
  <c r="AM49" i="3"/>
  <c r="O49" i="9" s="1"/>
  <c r="AL49" i="3"/>
  <c r="N49" i="9" s="1"/>
  <c r="AG49" i="3"/>
  <c r="I49" i="9" s="1"/>
  <c r="AC49" i="9" s="1"/>
  <c r="AB49" i="9" s="1"/>
  <c r="AF49" i="3"/>
  <c r="H49" i="9" s="1"/>
  <c r="AA49" i="3"/>
  <c r="AA49" i="8" s="1"/>
  <c r="Z49" i="3"/>
  <c r="Z49" i="8" s="1"/>
  <c r="U49" i="3"/>
  <c r="U49" i="8" s="1"/>
  <c r="T49" i="3"/>
  <c r="T49" i="8" s="1"/>
  <c r="O49" i="3"/>
  <c r="O49" i="8" s="1"/>
  <c r="N49" i="3"/>
  <c r="N49" i="8" s="1"/>
  <c r="I49" i="3"/>
  <c r="I49" i="8" s="1"/>
  <c r="CQ49" i="8" s="1"/>
  <c r="CP49" i="8" s="1"/>
  <c r="H49" i="3"/>
  <c r="H49" i="8" s="1"/>
  <c r="DA48" i="3"/>
  <c r="CZ48" i="3"/>
  <c r="CU48" i="3"/>
  <c r="CT48" i="3"/>
  <c r="CO48" i="3"/>
  <c r="CN48" i="3"/>
  <c r="CI48" i="3"/>
  <c r="CH48" i="3"/>
  <c r="CC48" i="3"/>
  <c r="CB48" i="3"/>
  <c r="BW48" i="3"/>
  <c r="BV48" i="3"/>
  <c r="BQ48" i="3"/>
  <c r="BP48" i="3"/>
  <c r="BK48" i="3"/>
  <c r="BJ48" i="3"/>
  <c r="BE48" i="3"/>
  <c r="BD48" i="3"/>
  <c r="AY48" i="3"/>
  <c r="AA48" i="9" s="1"/>
  <c r="AX48" i="3"/>
  <c r="Z48" i="9" s="1"/>
  <c r="AS48" i="3"/>
  <c r="U48" i="9" s="1"/>
  <c r="AR48" i="3"/>
  <c r="T48" i="9" s="1"/>
  <c r="AM48" i="3"/>
  <c r="O48" i="9" s="1"/>
  <c r="AL48" i="3"/>
  <c r="N48" i="9" s="1"/>
  <c r="AG48" i="3"/>
  <c r="I48" i="9" s="1"/>
  <c r="AC48" i="9" s="1"/>
  <c r="AB48" i="9" s="1"/>
  <c r="AF48" i="3"/>
  <c r="H48" i="9" s="1"/>
  <c r="AA48" i="3"/>
  <c r="AA48" i="8" s="1"/>
  <c r="Z48" i="3"/>
  <c r="Z48" i="8" s="1"/>
  <c r="U48" i="3"/>
  <c r="U48" i="8" s="1"/>
  <c r="T48" i="3"/>
  <c r="T48" i="8" s="1"/>
  <c r="O48" i="3"/>
  <c r="O48" i="8" s="1"/>
  <c r="N48" i="3"/>
  <c r="N48" i="8" s="1"/>
  <c r="I48" i="3"/>
  <c r="I48" i="8" s="1"/>
  <c r="CQ48" i="8" s="1"/>
  <c r="CP48" i="8" s="1"/>
  <c r="H48" i="3"/>
  <c r="H48" i="8" s="1"/>
  <c r="DA47" i="3"/>
  <c r="CZ47" i="3"/>
  <c r="CU47" i="3"/>
  <c r="CT47" i="3"/>
  <c r="CO47" i="3"/>
  <c r="CN47" i="3"/>
  <c r="CI47" i="3"/>
  <c r="CH47" i="3"/>
  <c r="CC47" i="3"/>
  <c r="CB47" i="3"/>
  <c r="BW47" i="3"/>
  <c r="BV47" i="3"/>
  <c r="BQ47" i="3"/>
  <c r="BP47" i="3"/>
  <c r="BK47" i="3"/>
  <c r="BJ47" i="3"/>
  <c r="BE47" i="3"/>
  <c r="BD47" i="3"/>
  <c r="AY47" i="3"/>
  <c r="AA47" i="9" s="1"/>
  <c r="AX47" i="3"/>
  <c r="Z47" i="9" s="1"/>
  <c r="AS47" i="3"/>
  <c r="U47" i="9" s="1"/>
  <c r="AR47" i="3"/>
  <c r="T47" i="9" s="1"/>
  <c r="AM47" i="3"/>
  <c r="O47" i="9" s="1"/>
  <c r="AL47" i="3"/>
  <c r="N47" i="9" s="1"/>
  <c r="AG47" i="3"/>
  <c r="I47" i="9" s="1"/>
  <c r="AC47" i="9" s="1"/>
  <c r="AB47" i="9" s="1"/>
  <c r="AF47" i="3"/>
  <c r="H47" i="9" s="1"/>
  <c r="AA47" i="3"/>
  <c r="AA47" i="8" s="1"/>
  <c r="Z47" i="3"/>
  <c r="Z47" i="8" s="1"/>
  <c r="U47" i="3"/>
  <c r="U47" i="8" s="1"/>
  <c r="T47" i="3"/>
  <c r="T47" i="8" s="1"/>
  <c r="O47" i="3"/>
  <c r="O47" i="8" s="1"/>
  <c r="N47" i="3"/>
  <c r="N47" i="8" s="1"/>
  <c r="I47" i="3"/>
  <c r="I47" i="8" s="1"/>
  <c r="CQ47" i="8" s="1"/>
  <c r="CP47" i="8" s="1"/>
  <c r="H47" i="3"/>
  <c r="H47" i="8" s="1"/>
  <c r="DA46" i="3"/>
  <c r="CZ46" i="3"/>
  <c r="CU46" i="3"/>
  <c r="CT46" i="3"/>
  <c r="CO46" i="3"/>
  <c r="CN46" i="3"/>
  <c r="CI46" i="3"/>
  <c r="CH46" i="3"/>
  <c r="CC46" i="3"/>
  <c r="CB46" i="3"/>
  <c r="BW46" i="3"/>
  <c r="BV46" i="3"/>
  <c r="BQ46" i="3"/>
  <c r="BP46" i="3"/>
  <c r="BK46" i="3"/>
  <c r="BJ46" i="3"/>
  <c r="BE46" i="3"/>
  <c r="BD46" i="3"/>
  <c r="AY46" i="3"/>
  <c r="AA46" i="9" s="1"/>
  <c r="AX46" i="3"/>
  <c r="Z46" i="9" s="1"/>
  <c r="AS46" i="3"/>
  <c r="U46" i="9" s="1"/>
  <c r="AR46" i="3"/>
  <c r="T46" i="9" s="1"/>
  <c r="AM46" i="3"/>
  <c r="O46" i="9" s="1"/>
  <c r="AL46" i="3"/>
  <c r="N46" i="9" s="1"/>
  <c r="AG46" i="3"/>
  <c r="I46" i="9" s="1"/>
  <c r="AC46" i="9" s="1"/>
  <c r="AB46" i="9" s="1"/>
  <c r="AF46" i="3"/>
  <c r="H46" i="9" s="1"/>
  <c r="AA46" i="3"/>
  <c r="AA46" i="8" s="1"/>
  <c r="Z46" i="3"/>
  <c r="Z46" i="8" s="1"/>
  <c r="U46" i="3"/>
  <c r="U46" i="8" s="1"/>
  <c r="T46" i="3"/>
  <c r="T46" i="8" s="1"/>
  <c r="O46" i="3"/>
  <c r="O46" i="8" s="1"/>
  <c r="N46" i="3"/>
  <c r="N46" i="8" s="1"/>
  <c r="I46" i="3"/>
  <c r="I46" i="8" s="1"/>
  <c r="CQ46" i="8" s="1"/>
  <c r="CP46" i="8" s="1"/>
  <c r="H46" i="3"/>
  <c r="H46" i="8" s="1"/>
  <c r="DA45" i="3"/>
  <c r="CZ45" i="3"/>
  <c r="CU45" i="3"/>
  <c r="CT45" i="3"/>
  <c r="CO45" i="3"/>
  <c r="CN45" i="3"/>
  <c r="CI45" i="3"/>
  <c r="CH45" i="3"/>
  <c r="CC45" i="3"/>
  <c r="CB45" i="3"/>
  <c r="BW45" i="3"/>
  <c r="BV45" i="3"/>
  <c r="BQ45" i="3"/>
  <c r="BP45" i="3"/>
  <c r="BK45" i="3"/>
  <c r="BJ45" i="3"/>
  <c r="BE45" i="3"/>
  <c r="BD45" i="3"/>
  <c r="AY45" i="3"/>
  <c r="AA45" i="9" s="1"/>
  <c r="AX45" i="3"/>
  <c r="Z45" i="9" s="1"/>
  <c r="AS45" i="3"/>
  <c r="U45" i="9" s="1"/>
  <c r="AR45" i="3"/>
  <c r="T45" i="9" s="1"/>
  <c r="AM45" i="3"/>
  <c r="O45" i="9" s="1"/>
  <c r="AL45" i="3"/>
  <c r="N45" i="9" s="1"/>
  <c r="AG45" i="3"/>
  <c r="I45" i="9" s="1"/>
  <c r="AC45" i="9" s="1"/>
  <c r="AB45" i="9" s="1"/>
  <c r="AF45" i="3"/>
  <c r="H45" i="9" s="1"/>
  <c r="AA45" i="3"/>
  <c r="AA45" i="8" s="1"/>
  <c r="Z45" i="3"/>
  <c r="Z45" i="8" s="1"/>
  <c r="U45" i="3"/>
  <c r="U45" i="8" s="1"/>
  <c r="T45" i="3"/>
  <c r="T45" i="8" s="1"/>
  <c r="O45" i="3"/>
  <c r="O45" i="8" s="1"/>
  <c r="N45" i="3"/>
  <c r="N45" i="8" s="1"/>
  <c r="I45" i="3"/>
  <c r="I45" i="8" s="1"/>
  <c r="CQ45" i="8" s="1"/>
  <c r="CP45" i="8" s="1"/>
  <c r="H45" i="3"/>
  <c r="H45" i="8" s="1"/>
  <c r="DA44" i="3"/>
  <c r="CZ44" i="3"/>
  <c r="CU44" i="3"/>
  <c r="CT44" i="3"/>
  <c r="CO44" i="3"/>
  <c r="CN44" i="3"/>
  <c r="CI44" i="3"/>
  <c r="CH44" i="3"/>
  <c r="CC44" i="3"/>
  <c r="CB44" i="3"/>
  <c r="BW44" i="3"/>
  <c r="BV44" i="3"/>
  <c r="BQ44" i="3"/>
  <c r="BP44" i="3"/>
  <c r="BK44" i="3"/>
  <c r="BJ44" i="3"/>
  <c r="BE44" i="3"/>
  <c r="BD44" i="3"/>
  <c r="AY44" i="3"/>
  <c r="AA44" i="9" s="1"/>
  <c r="AX44" i="3"/>
  <c r="Z44" i="9" s="1"/>
  <c r="AS44" i="3"/>
  <c r="U44" i="9" s="1"/>
  <c r="AR44" i="3"/>
  <c r="T44" i="9" s="1"/>
  <c r="AM44" i="3"/>
  <c r="O44" i="9" s="1"/>
  <c r="AL44" i="3"/>
  <c r="N44" i="9" s="1"/>
  <c r="AG44" i="3"/>
  <c r="I44" i="9" s="1"/>
  <c r="AC44" i="9" s="1"/>
  <c r="AB44" i="9" s="1"/>
  <c r="AF44" i="3"/>
  <c r="H44" i="9" s="1"/>
  <c r="AA44" i="3"/>
  <c r="AA44" i="8" s="1"/>
  <c r="Z44" i="3"/>
  <c r="Z44" i="8" s="1"/>
  <c r="U44" i="3"/>
  <c r="U44" i="8" s="1"/>
  <c r="T44" i="3"/>
  <c r="T44" i="8" s="1"/>
  <c r="O44" i="3"/>
  <c r="O44" i="8" s="1"/>
  <c r="N44" i="3"/>
  <c r="N44" i="8" s="1"/>
  <c r="I44" i="3"/>
  <c r="I44" i="8" s="1"/>
  <c r="CQ44" i="8" s="1"/>
  <c r="CP44" i="8" s="1"/>
  <c r="H44" i="3"/>
  <c r="H44" i="8" s="1"/>
  <c r="DA43" i="3"/>
  <c r="CZ43" i="3"/>
  <c r="CU43" i="3"/>
  <c r="CT43" i="3"/>
  <c r="CO43" i="3"/>
  <c r="CN43" i="3"/>
  <c r="CI43" i="3"/>
  <c r="CH43" i="3"/>
  <c r="CC43" i="3"/>
  <c r="CB43" i="3"/>
  <c r="BW43" i="3"/>
  <c r="BV43" i="3"/>
  <c r="BQ43" i="3"/>
  <c r="BP43" i="3"/>
  <c r="BK43" i="3"/>
  <c r="BJ43" i="3"/>
  <c r="BE43" i="3"/>
  <c r="BD43" i="3"/>
  <c r="AY43" i="3"/>
  <c r="AA43" i="9" s="1"/>
  <c r="AX43" i="3"/>
  <c r="Z43" i="9" s="1"/>
  <c r="AS43" i="3"/>
  <c r="U43" i="9" s="1"/>
  <c r="AR43" i="3"/>
  <c r="T43" i="9" s="1"/>
  <c r="AM43" i="3"/>
  <c r="O43" i="9" s="1"/>
  <c r="AL43" i="3"/>
  <c r="N43" i="9" s="1"/>
  <c r="AG43" i="3"/>
  <c r="I43" i="9" s="1"/>
  <c r="AC43" i="9" s="1"/>
  <c r="AB43" i="9" s="1"/>
  <c r="AF43" i="3"/>
  <c r="H43" i="9" s="1"/>
  <c r="AA43" i="3"/>
  <c r="AA43" i="8" s="1"/>
  <c r="Z43" i="3"/>
  <c r="Z43" i="8" s="1"/>
  <c r="U43" i="3"/>
  <c r="U43" i="8" s="1"/>
  <c r="T43" i="3"/>
  <c r="T43" i="8" s="1"/>
  <c r="O43" i="3"/>
  <c r="O43" i="8" s="1"/>
  <c r="N43" i="3"/>
  <c r="N43" i="8" s="1"/>
  <c r="I43" i="3"/>
  <c r="I43" i="8" s="1"/>
  <c r="CQ43" i="8" s="1"/>
  <c r="CP43" i="8" s="1"/>
  <c r="H43" i="3"/>
  <c r="H43" i="8" s="1"/>
  <c r="DA42" i="3"/>
  <c r="CZ42" i="3"/>
  <c r="CU42" i="3"/>
  <c r="CT42" i="3"/>
  <c r="CO42" i="3"/>
  <c r="CN42" i="3"/>
  <c r="CI42" i="3"/>
  <c r="CH42" i="3"/>
  <c r="CC42" i="3"/>
  <c r="CB42" i="3"/>
  <c r="BW42" i="3"/>
  <c r="BV42" i="3"/>
  <c r="BQ42" i="3"/>
  <c r="BP42" i="3"/>
  <c r="BK42" i="3"/>
  <c r="DC42" i="3" s="1"/>
  <c r="DB42" i="3" s="1"/>
  <c r="BJ42" i="3"/>
  <c r="DA41" i="3"/>
  <c r="CZ41" i="3"/>
  <c r="CU41" i="3"/>
  <c r="CT41" i="3"/>
  <c r="CO41" i="3"/>
  <c r="CN41" i="3"/>
  <c r="CI41" i="3"/>
  <c r="CH41" i="3"/>
  <c r="CC41" i="3"/>
  <c r="CB41" i="3"/>
  <c r="BW41" i="3"/>
  <c r="BV41" i="3"/>
  <c r="BQ41" i="3"/>
  <c r="BP41" i="3"/>
  <c r="BK41" i="3"/>
  <c r="BJ41" i="3"/>
  <c r="BE41" i="3"/>
  <c r="BD41" i="3"/>
  <c r="AY41" i="3"/>
  <c r="AA41" i="9" s="1"/>
  <c r="AX41" i="3"/>
  <c r="Z41" i="9" s="1"/>
  <c r="AS41" i="3"/>
  <c r="U41" i="9" s="1"/>
  <c r="AR41" i="3"/>
  <c r="T41" i="9" s="1"/>
  <c r="AM41" i="3"/>
  <c r="O41" i="9" s="1"/>
  <c r="AL41" i="3"/>
  <c r="N41" i="9" s="1"/>
  <c r="AG41" i="3"/>
  <c r="I41" i="9" s="1"/>
  <c r="AF41" i="3"/>
  <c r="H41" i="9" s="1"/>
  <c r="AA41" i="3"/>
  <c r="AA41" i="8" s="1"/>
  <c r="Z41" i="3"/>
  <c r="Z41" i="8" s="1"/>
  <c r="U41" i="3"/>
  <c r="U41" i="8" s="1"/>
  <c r="T41" i="3"/>
  <c r="T41" i="8" s="1"/>
  <c r="O41" i="3"/>
  <c r="O41" i="8" s="1"/>
  <c r="N41" i="3"/>
  <c r="N41" i="8" s="1"/>
  <c r="I41" i="3"/>
  <c r="I41" i="8" s="1"/>
  <c r="H41" i="3"/>
  <c r="H41" i="8" s="1"/>
  <c r="DA40" i="3"/>
  <c r="CZ40" i="3"/>
  <c r="CU40" i="3"/>
  <c r="CT40" i="3"/>
  <c r="CO40" i="3"/>
  <c r="CN40" i="3"/>
  <c r="CI40" i="3"/>
  <c r="CH40" i="3"/>
  <c r="CC40" i="3"/>
  <c r="CB40" i="3"/>
  <c r="BW40" i="3"/>
  <c r="BV40" i="3"/>
  <c r="BQ40" i="3"/>
  <c r="BP40" i="3"/>
  <c r="BK40" i="3"/>
  <c r="BJ40" i="3"/>
  <c r="BE40" i="3"/>
  <c r="BD40" i="3"/>
  <c r="AY40" i="3"/>
  <c r="AA40" i="9" s="1"/>
  <c r="AX40" i="3"/>
  <c r="Z40" i="9" s="1"/>
  <c r="AS40" i="3"/>
  <c r="U40" i="9" s="1"/>
  <c r="AR40" i="3"/>
  <c r="T40" i="9" s="1"/>
  <c r="AM40" i="3"/>
  <c r="O40" i="9" s="1"/>
  <c r="AL40" i="3"/>
  <c r="N40" i="9" s="1"/>
  <c r="AG40" i="3"/>
  <c r="I40" i="9" s="1"/>
  <c r="AF40" i="3"/>
  <c r="H40" i="9" s="1"/>
  <c r="AA40" i="3"/>
  <c r="AA40" i="8" s="1"/>
  <c r="Z40" i="3"/>
  <c r="Z40" i="8" s="1"/>
  <c r="U40" i="3"/>
  <c r="U40" i="8" s="1"/>
  <c r="T40" i="3"/>
  <c r="T40" i="8" s="1"/>
  <c r="O40" i="3"/>
  <c r="O40" i="8" s="1"/>
  <c r="N40" i="3"/>
  <c r="N40" i="8" s="1"/>
  <c r="I40" i="3"/>
  <c r="I40" i="8" s="1"/>
  <c r="H40" i="3"/>
  <c r="H40" i="8" s="1"/>
  <c r="DA39" i="3"/>
  <c r="CZ39" i="3"/>
  <c r="CU39" i="3"/>
  <c r="CT39" i="3"/>
  <c r="CO39" i="3"/>
  <c r="CN39" i="3"/>
  <c r="CI39" i="3"/>
  <c r="CH39" i="3"/>
  <c r="CC39" i="3"/>
  <c r="CB39" i="3"/>
  <c r="BW39" i="3"/>
  <c r="BV39" i="3"/>
  <c r="BQ39" i="3"/>
  <c r="BP39" i="3"/>
  <c r="BK39" i="3"/>
  <c r="BJ39" i="3"/>
  <c r="BE39" i="3"/>
  <c r="BD39" i="3"/>
  <c r="AY39" i="3"/>
  <c r="AA39" i="9" s="1"/>
  <c r="AX39" i="3"/>
  <c r="Z39" i="9" s="1"/>
  <c r="AS39" i="3"/>
  <c r="U39" i="9" s="1"/>
  <c r="AR39" i="3"/>
  <c r="T39" i="9" s="1"/>
  <c r="AM39" i="3"/>
  <c r="O39" i="9" s="1"/>
  <c r="AL39" i="3"/>
  <c r="N39" i="9" s="1"/>
  <c r="AG39" i="3"/>
  <c r="I39" i="9" s="1"/>
  <c r="AF39" i="3"/>
  <c r="H39" i="9" s="1"/>
  <c r="AA39" i="3"/>
  <c r="AA39" i="8" s="1"/>
  <c r="Z39" i="3"/>
  <c r="Z39" i="8" s="1"/>
  <c r="U39" i="3"/>
  <c r="U39" i="8" s="1"/>
  <c r="T39" i="3"/>
  <c r="T39" i="8" s="1"/>
  <c r="O39" i="3"/>
  <c r="O39" i="8" s="1"/>
  <c r="N39" i="3"/>
  <c r="N39" i="8" s="1"/>
  <c r="I39" i="3"/>
  <c r="I39" i="8" s="1"/>
  <c r="H39" i="3"/>
  <c r="H39" i="8" s="1"/>
  <c r="DA38" i="3"/>
  <c r="CZ38" i="3"/>
  <c r="CU38" i="3"/>
  <c r="CT38" i="3"/>
  <c r="CO38" i="3"/>
  <c r="CN38" i="3"/>
  <c r="CI38" i="3"/>
  <c r="CH38" i="3"/>
  <c r="CC38" i="3"/>
  <c r="CB38" i="3"/>
  <c r="BW38" i="3"/>
  <c r="BV38" i="3"/>
  <c r="BQ38" i="3"/>
  <c r="BP38" i="3"/>
  <c r="BK38" i="3"/>
  <c r="BJ38" i="3"/>
  <c r="BE38" i="3"/>
  <c r="BD38" i="3"/>
  <c r="AY38" i="3"/>
  <c r="AA38" i="9" s="1"/>
  <c r="AX38" i="3"/>
  <c r="Z38" i="9" s="1"/>
  <c r="AS38" i="3"/>
  <c r="U38" i="9" s="1"/>
  <c r="AR38" i="3"/>
  <c r="T38" i="9" s="1"/>
  <c r="AM38" i="3"/>
  <c r="O38" i="9" s="1"/>
  <c r="AL38" i="3"/>
  <c r="N38" i="9" s="1"/>
  <c r="AG38" i="3"/>
  <c r="I38" i="9" s="1"/>
  <c r="AF38" i="3"/>
  <c r="H38" i="9" s="1"/>
  <c r="AA38" i="3"/>
  <c r="AA38" i="8" s="1"/>
  <c r="Z38" i="3"/>
  <c r="Z38" i="8" s="1"/>
  <c r="U38" i="3"/>
  <c r="U38" i="8" s="1"/>
  <c r="T38" i="3"/>
  <c r="T38" i="8" s="1"/>
  <c r="O38" i="3"/>
  <c r="O38" i="8" s="1"/>
  <c r="N38" i="3"/>
  <c r="N38" i="8" s="1"/>
  <c r="I38" i="3"/>
  <c r="I38" i="8" s="1"/>
  <c r="H38" i="3"/>
  <c r="H38" i="8" s="1"/>
  <c r="DA37" i="3"/>
  <c r="CZ37" i="3"/>
  <c r="CU37" i="3"/>
  <c r="CT37" i="3"/>
  <c r="CO37" i="3"/>
  <c r="CN37" i="3"/>
  <c r="CI37" i="3"/>
  <c r="CH37" i="3"/>
  <c r="CC37" i="3"/>
  <c r="CB37" i="3"/>
  <c r="BW37" i="3"/>
  <c r="BV37" i="3"/>
  <c r="BQ37" i="3"/>
  <c r="BP37" i="3"/>
  <c r="BK37" i="3"/>
  <c r="BJ37" i="3"/>
  <c r="BE37" i="3"/>
  <c r="BD37" i="3"/>
  <c r="AY37" i="3"/>
  <c r="AA37" i="9" s="1"/>
  <c r="AX37" i="3"/>
  <c r="Z37" i="9" s="1"/>
  <c r="AS37" i="3"/>
  <c r="U37" i="9" s="1"/>
  <c r="AR37" i="3"/>
  <c r="T37" i="9" s="1"/>
  <c r="AM37" i="3"/>
  <c r="O37" i="9" s="1"/>
  <c r="AL37" i="3"/>
  <c r="N37" i="9" s="1"/>
  <c r="AG37" i="3"/>
  <c r="I37" i="9" s="1"/>
  <c r="AF37" i="3"/>
  <c r="H37" i="9" s="1"/>
  <c r="AA37" i="3"/>
  <c r="AA37" i="8" s="1"/>
  <c r="Z37" i="3"/>
  <c r="Z37" i="8" s="1"/>
  <c r="U37" i="3"/>
  <c r="U37" i="8" s="1"/>
  <c r="T37" i="3"/>
  <c r="T37" i="8" s="1"/>
  <c r="O37" i="3"/>
  <c r="O37" i="8" s="1"/>
  <c r="N37" i="3"/>
  <c r="N37" i="8" s="1"/>
  <c r="I37" i="3"/>
  <c r="I37" i="8" s="1"/>
  <c r="H37" i="3"/>
  <c r="H37" i="8" s="1"/>
  <c r="DA36" i="3"/>
  <c r="CZ36" i="3"/>
  <c r="CU36" i="3"/>
  <c r="CT36" i="3"/>
  <c r="CO36" i="3"/>
  <c r="CN36" i="3"/>
  <c r="CI36" i="3"/>
  <c r="CH36" i="3"/>
  <c r="CC36" i="3"/>
  <c r="CB36" i="3"/>
  <c r="BW36" i="3"/>
  <c r="BV36" i="3"/>
  <c r="BQ36" i="3"/>
  <c r="BP36" i="3"/>
  <c r="BK36" i="3"/>
  <c r="BJ36" i="3"/>
  <c r="BE36" i="3"/>
  <c r="BD36" i="3"/>
  <c r="AY36" i="3"/>
  <c r="AA36" i="9" s="1"/>
  <c r="AX36" i="3"/>
  <c r="Z36" i="9" s="1"/>
  <c r="AS36" i="3"/>
  <c r="U36" i="9" s="1"/>
  <c r="AR36" i="3"/>
  <c r="T36" i="9" s="1"/>
  <c r="AM36" i="3"/>
  <c r="O36" i="9" s="1"/>
  <c r="AL36" i="3"/>
  <c r="N36" i="9" s="1"/>
  <c r="AG36" i="3"/>
  <c r="I36" i="9" s="1"/>
  <c r="AF36" i="3"/>
  <c r="H36" i="9" s="1"/>
  <c r="AA36" i="3"/>
  <c r="AA36" i="8" s="1"/>
  <c r="Z36" i="3"/>
  <c r="Z36" i="8" s="1"/>
  <c r="U36" i="3"/>
  <c r="U36" i="8" s="1"/>
  <c r="T36" i="3"/>
  <c r="T36" i="8" s="1"/>
  <c r="O36" i="3"/>
  <c r="O36" i="8" s="1"/>
  <c r="N36" i="3"/>
  <c r="N36" i="8" s="1"/>
  <c r="I36" i="3"/>
  <c r="I36" i="8" s="1"/>
  <c r="H36" i="3"/>
  <c r="H36" i="8" s="1"/>
  <c r="DA35" i="3"/>
  <c r="CZ35" i="3"/>
  <c r="CU35" i="3"/>
  <c r="CT35" i="3"/>
  <c r="CO35" i="3"/>
  <c r="CN35" i="3"/>
  <c r="CI35" i="3"/>
  <c r="CH35" i="3"/>
  <c r="CC35" i="3"/>
  <c r="CB35" i="3"/>
  <c r="BW35" i="3"/>
  <c r="BV35" i="3"/>
  <c r="BQ35" i="3"/>
  <c r="BP35" i="3"/>
  <c r="BK35" i="3"/>
  <c r="BJ35" i="3"/>
  <c r="BE35" i="3"/>
  <c r="BD35" i="3"/>
  <c r="AY35" i="3"/>
  <c r="AA35" i="9" s="1"/>
  <c r="AX35" i="3"/>
  <c r="Z35" i="9" s="1"/>
  <c r="AS35" i="3"/>
  <c r="U35" i="9" s="1"/>
  <c r="AR35" i="3"/>
  <c r="T35" i="9" s="1"/>
  <c r="AM35" i="3"/>
  <c r="O35" i="9" s="1"/>
  <c r="AL35" i="3"/>
  <c r="N35" i="9" s="1"/>
  <c r="AG35" i="3"/>
  <c r="I35" i="9" s="1"/>
  <c r="AF35" i="3"/>
  <c r="H35" i="9" s="1"/>
  <c r="AA35" i="3"/>
  <c r="AA35" i="8" s="1"/>
  <c r="Z35" i="3"/>
  <c r="Z35" i="8" s="1"/>
  <c r="U35" i="3"/>
  <c r="U35" i="8" s="1"/>
  <c r="T35" i="3"/>
  <c r="T35" i="8" s="1"/>
  <c r="O35" i="3"/>
  <c r="O35" i="8" s="1"/>
  <c r="N35" i="3"/>
  <c r="N35" i="8" s="1"/>
  <c r="I35" i="3"/>
  <c r="I35" i="8" s="1"/>
  <c r="H35" i="3"/>
  <c r="H35" i="8" s="1"/>
  <c r="DA34" i="3"/>
  <c r="CZ34" i="3"/>
  <c r="CU34" i="3"/>
  <c r="DC34" i="3" s="1"/>
  <c r="DB34" i="3" s="1"/>
  <c r="CT34" i="3"/>
  <c r="CO34" i="3"/>
  <c r="CN34" i="3"/>
  <c r="DA33" i="3"/>
  <c r="CZ33" i="3"/>
  <c r="CU33" i="3"/>
  <c r="CT33" i="3"/>
  <c r="CO33" i="3"/>
  <c r="CN33" i="3"/>
  <c r="CI33" i="3"/>
  <c r="CH33" i="3"/>
  <c r="CC33" i="3"/>
  <c r="CB33" i="3"/>
  <c r="BW33" i="3"/>
  <c r="BV33" i="3"/>
  <c r="BQ33" i="3"/>
  <c r="BP33" i="3"/>
  <c r="BK33" i="3"/>
  <c r="BJ33" i="3"/>
  <c r="BE33" i="3"/>
  <c r="BD33" i="3"/>
  <c r="AY33" i="3"/>
  <c r="AA33" i="9" s="1"/>
  <c r="AX33" i="3"/>
  <c r="Z33" i="9" s="1"/>
  <c r="AS33" i="3"/>
  <c r="U33" i="9" s="1"/>
  <c r="AR33" i="3"/>
  <c r="T33" i="9" s="1"/>
  <c r="AM33" i="3"/>
  <c r="O33" i="9" s="1"/>
  <c r="AL33" i="3"/>
  <c r="N33" i="9" s="1"/>
  <c r="AG33" i="3"/>
  <c r="I33" i="9" s="1"/>
  <c r="AF33" i="3"/>
  <c r="H33" i="9" s="1"/>
  <c r="AA33" i="3"/>
  <c r="AA33" i="8" s="1"/>
  <c r="Z33" i="3"/>
  <c r="Z33" i="8" s="1"/>
  <c r="U33" i="3"/>
  <c r="U33" i="8" s="1"/>
  <c r="T33" i="3"/>
  <c r="T33" i="8" s="1"/>
  <c r="O33" i="3"/>
  <c r="O33" i="8" s="1"/>
  <c r="N33" i="3"/>
  <c r="N33" i="8" s="1"/>
  <c r="I33" i="3"/>
  <c r="I33" i="8" s="1"/>
  <c r="H33" i="3"/>
  <c r="H33" i="8" s="1"/>
  <c r="DA32" i="3"/>
  <c r="CZ32" i="3"/>
  <c r="CU32" i="3"/>
  <c r="CT32" i="3"/>
  <c r="CO32" i="3"/>
  <c r="CN32" i="3"/>
  <c r="CI32" i="3"/>
  <c r="CH32" i="3"/>
  <c r="CC32" i="3"/>
  <c r="CB32" i="3"/>
  <c r="BW32" i="3"/>
  <c r="BV32" i="3"/>
  <c r="BQ32" i="3"/>
  <c r="BP32" i="3"/>
  <c r="BK32" i="3"/>
  <c r="BJ32" i="3"/>
  <c r="BE32" i="3"/>
  <c r="BD32" i="3"/>
  <c r="AY32" i="3"/>
  <c r="AA32" i="9" s="1"/>
  <c r="AX32" i="3"/>
  <c r="Z32" i="9" s="1"/>
  <c r="AS32" i="3"/>
  <c r="U32" i="9" s="1"/>
  <c r="AR32" i="3"/>
  <c r="T32" i="9" s="1"/>
  <c r="AM32" i="3"/>
  <c r="O32" i="9" s="1"/>
  <c r="AL32" i="3"/>
  <c r="N32" i="9" s="1"/>
  <c r="AG32" i="3"/>
  <c r="I32" i="9" s="1"/>
  <c r="AF32" i="3"/>
  <c r="H32" i="9" s="1"/>
  <c r="AA32" i="3"/>
  <c r="AA32" i="8" s="1"/>
  <c r="Z32" i="3"/>
  <c r="Z32" i="8" s="1"/>
  <c r="U32" i="3"/>
  <c r="U32" i="8" s="1"/>
  <c r="T32" i="3"/>
  <c r="T32" i="8" s="1"/>
  <c r="O32" i="3"/>
  <c r="O32" i="8" s="1"/>
  <c r="N32" i="3"/>
  <c r="N32" i="8" s="1"/>
  <c r="I32" i="3"/>
  <c r="I32" i="8" s="1"/>
  <c r="H32" i="3"/>
  <c r="H32" i="8" s="1"/>
  <c r="DA31" i="3"/>
  <c r="CZ31" i="3"/>
  <c r="CU31" i="3"/>
  <c r="CT31" i="3"/>
  <c r="CO31" i="3"/>
  <c r="CN31" i="3"/>
  <c r="CI31" i="3"/>
  <c r="CH31" i="3"/>
  <c r="CC31" i="3"/>
  <c r="CB31" i="3"/>
  <c r="BW31" i="3"/>
  <c r="BV31" i="3"/>
  <c r="BQ31" i="3"/>
  <c r="BP31" i="3"/>
  <c r="BK31" i="3"/>
  <c r="BJ31" i="3"/>
  <c r="BE31" i="3"/>
  <c r="BD31" i="3"/>
  <c r="AY31" i="3"/>
  <c r="AA31" i="9" s="1"/>
  <c r="AX31" i="3"/>
  <c r="Z31" i="9" s="1"/>
  <c r="AS31" i="3"/>
  <c r="U31" i="9" s="1"/>
  <c r="AR31" i="3"/>
  <c r="T31" i="9" s="1"/>
  <c r="AM31" i="3"/>
  <c r="O31" i="9" s="1"/>
  <c r="AL31" i="3"/>
  <c r="N31" i="9" s="1"/>
  <c r="AG31" i="3"/>
  <c r="I31" i="9" s="1"/>
  <c r="AF31" i="3"/>
  <c r="H31" i="9" s="1"/>
  <c r="AA31" i="3"/>
  <c r="AA31" i="8" s="1"/>
  <c r="Z31" i="3"/>
  <c r="Z31" i="8" s="1"/>
  <c r="U31" i="3"/>
  <c r="U31" i="8" s="1"/>
  <c r="T31" i="3"/>
  <c r="T31" i="8" s="1"/>
  <c r="O31" i="3"/>
  <c r="O31" i="8" s="1"/>
  <c r="N31" i="3"/>
  <c r="N31" i="8" s="1"/>
  <c r="I31" i="3"/>
  <c r="I31" i="8" s="1"/>
  <c r="H31" i="3"/>
  <c r="H31" i="8" s="1"/>
  <c r="DA30" i="3"/>
  <c r="CZ30" i="3"/>
  <c r="CU30" i="3"/>
  <c r="CT30" i="3"/>
  <c r="CO30" i="3"/>
  <c r="CN30" i="3"/>
  <c r="CI30" i="3"/>
  <c r="CH30" i="3"/>
  <c r="CC30" i="3"/>
  <c r="CB30" i="3"/>
  <c r="BW30" i="3"/>
  <c r="BV30" i="3"/>
  <c r="BQ30" i="3"/>
  <c r="BP30" i="3"/>
  <c r="BK30" i="3"/>
  <c r="BJ30" i="3"/>
  <c r="BE30" i="3"/>
  <c r="BD30" i="3"/>
  <c r="AY30" i="3"/>
  <c r="AA30" i="9" s="1"/>
  <c r="AX30" i="3"/>
  <c r="Z30" i="9" s="1"/>
  <c r="AS30" i="3"/>
  <c r="U30" i="9" s="1"/>
  <c r="AR30" i="3"/>
  <c r="T30" i="9" s="1"/>
  <c r="AM30" i="3"/>
  <c r="O30" i="9" s="1"/>
  <c r="AL30" i="3"/>
  <c r="N30" i="9" s="1"/>
  <c r="AG30" i="3"/>
  <c r="I30" i="9" s="1"/>
  <c r="AF30" i="3"/>
  <c r="H30" i="9" s="1"/>
  <c r="AA30" i="3"/>
  <c r="AA30" i="8" s="1"/>
  <c r="Z30" i="3"/>
  <c r="Z30" i="8" s="1"/>
  <c r="U30" i="3"/>
  <c r="U30" i="8" s="1"/>
  <c r="T30" i="3"/>
  <c r="T30" i="8" s="1"/>
  <c r="O30" i="3"/>
  <c r="O30" i="8" s="1"/>
  <c r="N30" i="3"/>
  <c r="N30" i="8" s="1"/>
  <c r="I30" i="3"/>
  <c r="I30" i="8" s="1"/>
  <c r="H30" i="3"/>
  <c r="H30" i="8" s="1"/>
  <c r="DA29" i="3"/>
  <c r="CZ29" i="3"/>
  <c r="CU29" i="3"/>
  <c r="CT29" i="3"/>
  <c r="CO29" i="3"/>
  <c r="CN29" i="3"/>
  <c r="CI29" i="3"/>
  <c r="CH29" i="3"/>
  <c r="CC29" i="3"/>
  <c r="CB29" i="3"/>
  <c r="BW29" i="3"/>
  <c r="BV29" i="3"/>
  <c r="BQ29" i="3"/>
  <c r="BP29" i="3"/>
  <c r="BK29" i="3"/>
  <c r="BJ29" i="3"/>
  <c r="BE29" i="3"/>
  <c r="BD29" i="3"/>
  <c r="AY29" i="3"/>
  <c r="AA29" i="9" s="1"/>
  <c r="AX29" i="3"/>
  <c r="Z29" i="9" s="1"/>
  <c r="AS29" i="3"/>
  <c r="U29" i="9" s="1"/>
  <c r="AR29" i="3"/>
  <c r="T29" i="9" s="1"/>
  <c r="AM29" i="3"/>
  <c r="O29" i="9" s="1"/>
  <c r="AL29" i="3"/>
  <c r="N29" i="9" s="1"/>
  <c r="AG29" i="3"/>
  <c r="I29" i="9" s="1"/>
  <c r="AF29" i="3"/>
  <c r="H29" i="9" s="1"/>
  <c r="AA29" i="3"/>
  <c r="AA29" i="8" s="1"/>
  <c r="Z29" i="3"/>
  <c r="Z29" i="8" s="1"/>
  <c r="U29" i="3"/>
  <c r="U29" i="8" s="1"/>
  <c r="T29" i="3"/>
  <c r="T29" i="8" s="1"/>
  <c r="O29" i="3"/>
  <c r="O29" i="8" s="1"/>
  <c r="N29" i="3"/>
  <c r="N29" i="8" s="1"/>
  <c r="I29" i="3"/>
  <c r="I29" i="8" s="1"/>
  <c r="H29" i="3"/>
  <c r="H29" i="8" s="1"/>
  <c r="DA28" i="3"/>
  <c r="CZ28" i="3"/>
  <c r="CU28" i="3"/>
  <c r="CT28" i="3"/>
  <c r="CO28" i="3"/>
  <c r="CN28" i="3"/>
  <c r="CI28" i="3"/>
  <c r="CH28" i="3"/>
  <c r="CC28" i="3"/>
  <c r="CB28" i="3"/>
  <c r="BW28" i="3"/>
  <c r="BV28" i="3"/>
  <c r="BQ28" i="3"/>
  <c r="BP28" i="3"/>
  <c r="BK28" i="3"/>
  <c r="BJ28" i="3"/>
  <c r="BE28" i="3"/>
  <c r="BD28" i="3"/>
  <c r="AY28" i="3"/>
  <c r="AA28" i="9" s="1"/>
  <c r="AX28" i="3"/>
  <c r="Z28" i="9" s="1"/>
  <c r="AS28" i="3"/>
  <c r="U28" i="9" s="1"/>
  <c r="AR28" i="3"/>
  <c r="T28" i="9" s="1"/>
  <c r="AM28" i="3"/>
  <c r="O28" i="9" s="1"/>
  <c r="AL28" i="3"/>
  <c r="N28" i="9" s="1"/>
  <c r="AG28" i="3"/>
  <c r="I28" i="9" s="1"/>
  <c r="AF28" i="3"/>
  <c r="H28" i="9" s="1"/>
  <c r="AA28" i="3"/>
  <c r="AA28" i="8" s="1"/>
  <c r="Z28" i="3"/>
  <c r="Z28" i="8" s="1"/>
  <c r="U28" i="3"/>
  <c r="U28" i="8" s="1"/>
  <c r="T28" i="3"/>
  <c r="T28" i="8" s="1"/>
  <c r="O28" i="3"/>
  <c r="O28" i="8" s="1"/>
  <c r="N28" i="3"/>
  <c r="N28" i="8" s="1"/>
  <c r="I28" i="3"/>
  <c r="I28" i="8" s="1"/>
  <c r="H28" i="3"/>
  <c r="H28" i="8" s="1"/>
  <c r="DA27" i="3"/>
  <c r="CZ27" i="3"/>
  <c r="CU27" i="3"/>
  <c r="CT27" i="3"/>
  <c r="CO27" i="3"/>
  <c r="CN27" i="3"/>
  <c r="CI27" i="3"/>
  <c r="CH27" i="3"/>
  <c r="CC27" i="3"/>
  <c r="CB27" i="3"/>
  <c r="BW27" i="3"/>
  <c r="BV27" i="3"/>
  <c r="BQ27" i="3"/>
  <c r="BP27" i="3"/>
  <c r="BK27" i="3"/>
  <c r="BJ27" i="3"/>
  <c r="BE27" i="3"/>
  <c r="BD27" i="3"/>
  <c r="AY27" i="3"/>
  <c r="AA27" i="9" s="1"/>
  <c r="AX27" i="3"/>
  <c r="Z27" i="9" s="1"/>
  <c r="AS27" i="3"/>
  <c r="U27" i="9" s="1"/>
  <c r="AR27" i="3"/>
  <c r="T27" i="9" s="1"/>
  <c r="AM27" i="3"/>
  <c r="O27" i="9" s="1"/>
  <c r="AL27" i="3"/>
  <c r="N27" i="9" s="1"/>
  <c r="AG27" i="3"/>
  <c r="I27" i="9" s="1"/>
  <c r="AF27" i="3"/>
  <c r="H27" i="9" s="1"/>
  <c r="AA27" i="3"/>
  <c r="AA27" i="8" s="1"/>
  <c r="Z27" i="3"/>
  <c r="Z27" i="8" s="1"/>
  <c r="U27" i="3"/>
  <c r="U27" i="8" s="1"/>
  <c r="T27" i="3"/>
  <c r="T27" i="8" s="1"/>
  <c r="O27" i="3"/>
  <c r="O27" i="8" s="1"/>
  <c r="N27" i="3"/>
  <c r="N27" i="8" s="1"/>
  <c r="I27" i="3"/>
  <c r="I27" i="8" s="1"/>
  <c r="H27" i="3"/>
  <c r="H27" i="8" s="1"/>
  <c r="DA26" i="3"/>
  <c r="CZ26" i="3"/>
  <c r="CU26" i="3"/>
  <c r="CT26" i="3"/>
  <c r="CO26" i="3"/>
  <c r="CN26" i="3"/>
  <c r="CI26" i="3"/>
  <c r="CH26" i="3"/>
  <c r="CC26" i="3"/>
  <c r="CB26" i="3"/>
  <c r="BW26" i="3"/>
  <c r="BV26" i="3"/>
  <c r="BQ26" i="3"/>
  <c r="BP26" i="3"/>
  <c r="BK26" i="3"/>
  <c r="BJ26" i="3"/>
  <c r="BE26" i="3"/>
  <c r="BD26" i="3"/>
  <c r="AY26" i="3"/>
  <c r="AA26" i="9" s="1"/>
  <c r="AX26" i="3"/>
  <c r="Z26" i="9" s="1"/>
  <c r="AS26" i="3"/>
  <c r="U26" i="9" s="1"/>
  <c r="AR26" i="3"/>
  <c r="T26" i="9" s="1"/>
  <c r="AM26" i="3"/>
  <c r="O26" i="9" s="1"/>
  <c r="AL26" i="3"/>
  <c r="N26" i="9" s="1"/>
  <c r="AG26" i="3"/>
  <c r="I26" i="9" s="1"/>
  <c r="AF26" i="3"/>
  <c r="H26" i="9" s="1"/>
  <c r="AA26" i="3"/>
  <c r="AA26" i="8" s="1"/>
  <c r="Z26" i="3"/>
  <c r="Z26" i="8" s="1"/>
  <c r="U26" i="3"/>
  <c r="U26" i="8" s="1"/>
  <c r="T26" i="3"/>
  <c r="T26" i="8" s="1"/>
  <c r="O26" i="3"/>
  <c r="O26" i="8" s="1"/>
  <c r="N26" i="3"/>
  <c r="N26" i="8" s="1"/>
  <c r="I26" i="3"/>
  <c r="I26" i="8" s="1"/>
  <c r="H26" i="3"/>
  <c r="H26" i="8" s="1"/>
  <c r="DA25" i="3"/>
  <c r="CZ25" i="3"/>
  <c r="CU25" i="3"/>
  <c r="CT25" i="3"/>
  <c r="CO25" i="3"/>
  <c r="CN25" i="3"/>
  <c r="CI25" i="3"/>
  <c r="CH25" i="3"/>
  <c r="CC25" i="3"/>
  <c r="CB25" i="3"/>
  <c r="BW25" i="3"/>
  <c r="BV25" i="3"/>
  <c r="BQ25" i="3"/>
  <c r="BP25" i="3"/>
  <c r="BK25" i="3"/>
  <c r="BJ25" i="3"/>
  <c r="BE25" i="3"/>
  <c r="BD25" i="3"/>
  <c r="AY25" i="3"/>
  <c r="AA25" i="9" s="1"/>
  <c r="AX25" i="3"/>
  <c r="Z25" i="9" s="1"/>
  <c r="AS25" i="3"/>
  <c r="U25" i="9" s="1"/>
  <c r="AR25" i="3"/>
  <c r="T25" i="9" s="1"/>
  <c r="AM25" i="3"/>
  <c r="O25" i="9" s="1"/>
  <c r="AL25" i="3"/>
  <c r="N25" i="9" s="1"/>
  <c r="AG25" i="3"/>
  <c r="I25" i="9" s="1"/>
  <c r="AF25" i="3"/>
  <c r="H25" i="9" s="1"/>
  <c r="AA25" i="3"/>
  <c r="AA25" i="8" s="1"/>
  <c r="Z25" i="3"/>
  <c r="Z25" i="8" s="1"/>
  <c r="U25" i="3"/>
  <c r="U25" i="8" s="1"/>
  <c r="T25" i="3"/>
  <c r="T25" i="8" s="1"/>
  <c r="O25" i="3"/>
  <c r="O25" i="8" s="1"/>
  <c r="N25" i="3"/>
  <c r="N25" i="8" s="1"/>
  <c r="I25" i="3"/>
  <c r="I25" i="8" s="1"/>
  <c r="H25" i="3"/>
  <c r="H25" i="8" s="1"/>
  <c r="DA24" i="3"/>
  <c r="CZ24" i="3"/>
  <c r="CU24" i="3"/>
  <c r="CT24" i="3"/>
  <c r="CO24" i="3"/>
  <c r="CN24" i="3"/>
  <c r="CI24" i="3"/>
  <c r="CH24" i="3"/>
  <c r="CC24" i="3"/>
  <c r="CB24" i="3"/>
  <c r="BW24" i="3"/>
  <c r="BV24" i="3"/>
  <c r="BQ24" i="3"/>
  <c r="BP24" i="3"/>
  <c r="BK24" i="3"/>
  <c r="BJ24" i="3"/>
  <c r="BE24" i="3"/>
  <c r="BD24" i="3"/>
  <c r="AY24" i="3"/>
  <c r="AA24" i="9" s="1"/>
  <c r="AX24" i="3"/>
  <c r="Z24" i="9" s="1"/>
  <c r="AS24" i="3"/>
  <c r="U24" i="9" s="1"/>
  <c r="AR24" i="3"/>
  <c r="T24" i="9" s="1"/>
  <c r="AM24" i="3"/>
  <c r="O24" i="9" s="1"/>
  <c r="AL24" i="3"/>
  <c r="N24" i="9" s="1"/>
  <c r="AG24" i="3"/>
  <c r="I24" i="9" s="1"/>
  <c r="AF24" i="3"/>
  <c r="H24" i="9" s="1"/>
  <c r="AA24" i="3"/>
  <c r="AA24" i="8" s="1"/>
  <c r="Z24" i="3"/>
  <c r="Z24" i="8" s="1"/>
  <c r="U24" i="3"/>
  <c r="U24" i="8" s="1"/>
  <c r="T24" i="3"/>
  <c r="T24" i="8" s="1"/>
  <c r="O24" i="3"/>
  <c r="O24" i="8" s="1"/>
  <c r="N24" i="3"/>
  <c r="N24" i="8" s="1"/>
  <c r="I24" i="3"/>
  <c r="I24" i="8" s="1"/>
  <c r="H24" i="3"/>
  <c r="H24" i="8" s="1"/>
  <c r="DA23" i="3"/>
  <c r="CZ23" i="3"/>
  <c r="CU23" i="3"/>
  <c r="CT23" i="3"/>
  <c r="CO23" i="3"/>
  <c r="CN23" i="3"/>
  <c r="CI23" i="3"/>
  <c r="CH23" i="3"/>
  <c r="CC23" i="3"/>
  <c r="CB23" i="3"/>
  <c r="BW23" i="3"/>
  <c r="BV23" i="3"/>
  <c r="BQ23" i="3"/>
  <c r="BP23" i="3"/>
  <c r="BK23" i="3"/>
  <c r="BJ23" i="3"/>
  <c r="BE23" i="3"/>
  <c r="BD23" i="3"/>
  <c r="AY23" i="3"/>
  <c r="AA23" i="9" s="1"/>
  <c r="AX23" i="3"/>
  <c r="Z23" i="9" s="1"/>
  <c r="AS23" i="3"/>
  <c r="U23" i="9" s="1"/>
  <c r="AR23" i="3"/>
  <c r="T23" i="9" s="1"/>
  <c r="AM23" i="3"/>
  <c r="O23" i="9" s="1"/>
  <c r="AL23" i="3"/>
  <c r="N23" i="9" s="1"/>
  <c r="AG23" i="3"/>
  <c r="I23" i="9" s="1"/>
  <c r="AF23" i="3"/>
  <c r="H23" i="9" s="1"/>
  <c r="AA23" i="3"/>
  <c r="AA23" i="8" s="1"/>
  <c r="Z23" i="3"/>
  <c r="Z23" i="8" s="1"/>
  <c r="U23" i="3"/>
  <c r="U23" i="8" s="1"/>
  <c r="T23" i="3"/>
  <c r="T23" i="8" s="1"/>
  <c r="O23" i="3"/>
  <c r="O23" i="8" s="1"/>
  <c r="N23" i="3"/>
  <c r="N23" i="8" s="1"/>
  <c r="I23" i="3"/>
  <c r="I23" i="8" s="1"/>
  <c r="H23" i="3"/>
  <c r="H23" i="8" s="1"/>
  <c r="DA22" i="3"/>
  <c r="CZ22" i="3"/>
  <c r="CU22" i="3"/>
  <c r="CT22" i="3"/>
  <c r="CO22" i="3"/>
  <c r="CN22" i="3"/>
  <c r="CI22" i="3"/>
  <c r="CH22" i="3"/>
  <c r="CC22" i="3"/>
  <c r="CB22" i="3"/>
  <c r="BW22" i="3"/>
  <c r="BV22" i="3"/>
  <c r="BQ22" i="3"/>
  <c r="BP22" i="3"/>
  <c r="BK22" i="3"/>
  <c r="DC22" i="3" s="1"/>
  <c r="DB22" i="3" s="1"/>
  <c r="BJ22" i="3"/>
  <c r="DA21" i="3"/>
  <c r="CZ21" i="3"/>
  <c r="CU21" i="3"/>
  <c r="CT21" i="3"/>
  <c r="CO21" i="3"/>
  <c r="CN21" i="3"/>
  <c r="CI21" i="3"/>
  <c r="CH21" i="3"/>
  <c r="CC21" i="3"/>
  <c r="CB21" i="3"/>
  <c r="BW21" i="3"/>
  <c r="BV21" i="3"/>
  <c r="BQ21" i="3"/>
  <c r="BP21" i="3"/>
  <c r="BK21" i="3"/>
  <c r="BJ21" i="3"/>
  <c r="BE21" i="3"/>
  <c r="BD21" i="3"/>
  <c r="AY21" i="3"/>
  <c r="AA21" i="9" s="1"/>
  <c r="AX21" i="3"/>
  <c r="Z21" i="9" s="1"/>
  <c r="AS21" i="3"/>
  <c r="U21" i="9" s="1"/>
  <c r="AR21" i="3"/>
  <c r="T21" i="9" s="1"/>
  <c r="AM21" i="3"/>
  <c r="O21" i="9" s="1"/>
  <c r="AL21" i="3"/>
  <c r="N21" i="9" s="1"/>
  <c r="AG21" i="3"/>
  <c r="I21" i="9" s="1"/>
  <c r="AC21" i="9" s="1"/>
  <c r="AB21" i="9" s="1"/>
  <c r="AF21" i="3"/>
  <c r="H21" i="9" s="1"/>
  <c r="AA21" i="3"/>
  <c r="AA21" i="8" s="1"/>
  <c r="Z21" i="3"/>
  <c r="Z21" i="8" s="1"/>
  <c r="U21" i="3"/>
  <c r="U21" i="8" s="1"/>
  <c r="T21" i="3"/>
  <c r="T21" i="8" s="1"/>
  <c r="O21" i="3"/>
  <c r="O21" i="8" s="1"/>
  <c r="N21" i="3"/>
  <c r="N21" i="8" s="1"/>
  <c r="I21" i="3"/>
  <c r="I21" i="8" s="1"/>
  <c r="CQ21" i="8" s="1"/>
  <c r="CP21" i="8" s="1"/>
  <c r="H21" i="3"/>
  <c r="H21" i="8" s="1"/>
  <c r="DA20" i="3"/>
  <c r="CZ20" i="3"/>
  <c r="CU20" i="3"/>
  <c r="CT20" i="3"/>
  <c r="CO20" i="3"/>
  <c r="CN20" i="3"/>
  <c r="CI20" i="3"/>
  <c r="CH20" i="3"/>
  <c r="CC20" i="3"/>
  <c r="CB20" i="3"/>
  <c r="BW20" i="3"/>
  <c r="BV20" i="3"/>
  <c r="BQ20" i="3"/>
  <c r="BP20" i="3"/>
  <c r="BK20" i="3"/>
  <c r="BJ20" i="3"/>
  <c r="BE20" i="3"/>
  <c r="BD20" i="3"/>
  <c r="AY20" i="3"/>
  <c r="AA20" i="9" s="1"/>
  <c r="AX20" i="3"/>
  <c r="Z20" i="9" s="1"/>
  <c r="AS20" i="3"/>
  <c r="U20" i="9" s="1"/>
  <c r="AR20" i="3"/>
  <c r="T20" i="9" s="1"/>
  <c r="AM20" i="3"/>
  <c r="O20" i="9" s="1"/>
  <c r="AL20" i="3"/>
  <c r="N20" i="9" s="1"/>
  <c r="AG20" i="3"/>
  <c r="I20" i="9" s="1"/>
  <c r="AC20" i="9" s="1"/>
  <c r="AB20" i="9" s="1"/>
  <c r="AF20" i="3"/>
  <c r="H20" i="9" s="1"/>
  <c r="AA20" i="3"/>
  <c r="AA20" i="8" s="1"/>
  <c r="Z20" i="3"/>
  <c r="Z20" i="8" s="1"/>
  <c r="U20" i="3"/>
  <c r="U20" i="8" s="1"/>
  <c r="T20" i="3"/>
  <c r="T20" i="8" s="1"/>
  <c r="O20" i="3"/>
  <c r="O20" i="8" s="1"/>
  <c r="N20" i="3"/>
  <c r="N20" i="8" s="1"/>
  <c r="I20" i="3"/>
  <c r="I20" i="8" s="1"/>
  <c r="CQ20" i="8" s="1"/>
  <c r="CP20" i="8" s="1"/>
  <c r="H20" i="3"/>
  <c r="H20" i="8" s="1"/>
  <c r="DA19" i="3"/>
  <c r="CZ19" i="3"/>
  <c r="CU19" i="3"/>
  <c r="CT19" i="3"/>
  <c r="CO19" i="3"/>
  <c r="CN19" i="3"/>
  <c r="CI19" i="3"/>
  <c r="CH19" i="3"/>
  <c r="CC19" i="3"/>
  <c r="CB19" i="3"/>
  <c r="BW19" i="3"/>
  <c r="BV19" i="3"/>
  <c r="BQ19" i="3"/>
  <c r="BP19" i="3"/>
  <c r="BK19" i="3"/>
  <c r="BJ19" i="3"/>
  <c r="BE19" i="3"/>
  <c r="BD19" i="3"/>
  <c r="AY19" i="3"/>
  <c r="AA19" i="9" s="1"/>
  <c r="AX19" i="3"/>
  <c r="Z19" i="9" s="1"/>
  <c r="AS19" i="3"/>
  <c r="U19" i="9" s="1"/>
  <c r="AR19" i="3"/>
  <c r="T19" i="9" s="1"/>
  <c r="AM19" i="3"/>
  <c r="O19" i="9" s="1"/>
  <c r="AL19" i="3"/>
  <c r="N19" i="9" s="1"/>
  <c r="AG19" i="3"/>
  <c r="I19" i="9" s="1"/>
  <c r="AC19" i="9" s="1"/>
  <c r="AB19" i="9" s="1"/>
  <c r="AF19" i="3"/>
  <c r="H19" i="9" s="1"/>
  <c r="AA19" i="3"/>
  <c r="AA19" i="8" s="1"/>
  <c r="Z19" i="3"/>
  <c r="Z19" i="8" s="1"/>
  <c r="U19" i="3"/>
  <c r="U19" i="8" s="1"/>
  <c r="T19" i="3"/>
  <c r="T19" i="8" s="1"/>
  <c r="O19" i="3"/>
  <c r="O19" i="8" s="1"/>
  <c r="N19" i="3"/>
  <c r="N19" i="8" s="1"/>
  <c r="I19" i="3"/>
  <c r="I19" i="8" s="1"/>
  <c r="CQ19" i="8" s="1"/>
  <c r="CP19" i="8" s="1"/>
  <c r="H19" i="3"/>
  <c r="H19" i="8" s="1"/>
  <c r="DA18" i="3"/>
  <c r="CZ18" i="3"/>
  <c r="CU18" i="3"/>
  <c r="CT18" i="3"/>
  <c r="CO18" i="3"/>
  <c r="CN18" i="3"/>
  <c r="CI18" i="3"/>
  <c r="CH18" i="3"/>
  <c r="CC18" i="3"/>
  <c r="CB18" i="3"/>
  <c r="BW18" i="3"/>
  <c r="BV18" i="3"/>
  <c r="BQ18" i="3"/>
  <c r="BP18" i="3"/>
  <c r="BK18" i="3"/>
  <c r="BJ18" i="3"/>
  <c r="BE18" i="3"/>
  <c r="BD18" i="3"/>
  <c r="AY18" i="3"/>
  <c r="AA18" i="9" s="1"/>
  <c r="AX18" i="3"/>
  <c r="Z18" i="9" s="1"/>
  <c r="AS18" i="3"/>
  <c r="U18" i="9" s="1"/>
  <c r="AR18" i="3"/>
  <c r="T18" i="9" s="1"/>
  <c r="AM18" i="3"/>
  <c r="O18" i="9" s="1"/>
  <c r="AL18" i="3"/>
  <c r="N18" i="9" s="1"/>
  <c r="AG18" i="3"/>
  <c r="I18" i="9" s="1"/>
  <c r="AC18" i="9" s="1"/>
  <c r="AB18" i="9" s="1"/>
  <c r="AF18" i="3"/>
  <c r="H18" i="9" s="1"/>
  <c r="AA18" i="3"/>
  <c r="AA18" i="8" s="1"/>
  <c r="Z18" i="3"/>
  <c r="Z18" i="8" s="1"/>
  <c r="U18" i="3"/>
  <c r="U18" i="8" s="1"/>
  <c r="T18" i="3"/>
  <c r="T18" i="8" s="1"/>
  <c r="O18" i="3"/>
  <c r="O18" i="8" s="1"/>
  <c r="N18" i="3"/>
  <c r="N18" i="8" s="1"/>
  <c r="I18" i="3"/>
  <c r="I18" i="8" s="1"/>
  <c r="CQ18" i="8" s="1"/>
  <c r="CP18" i="8" s="1"/>
  <c r="H18" i="3"/>
  <c r="H18" i="8" s="1"/>
  <c r="DA17" i="3"/>
  <c r="CZ17" i="3"/>
  <c r="CU17" i="3"/>
  <c r="CT17" i="3"/>
  <c r="CO17" i="3"/>
  <c r="CN17" i="3"/>
  <c r="CI17" i="3"/>
  <c r="CH17" i="3"/>
  <c r="CC17" i="3"/>
  <c r="CB17" i="3"/>
  <c r="BW17" i="3"/>
  <c r="BV17" i="3"/>
  <c r="BQ17" i="3"/>
  <c r="BP17" i="3"/>
  <c r="BK17" i="3"/>
  <c r="BJ17" i="3"/>
  <c r="BE17" i="3"/>
  <c r="BD17" i="3"/>
  <c r="AY17" i="3"/>
  <c r="AA17" i="9" s="1"/>
  <c r="AX17" i="3"/>
  <c r="Z17" i="9" s="1"/>
  <c r="AS17" i="3"/>
  <c r="U17" i="9" s="1"/>
  <c r="AR17" i="3"/>
  <c r="T17" i="9" s="1"/>
  <c r="AM17" i="3"/>
  <c r="O17" i="9" s="1"/>
  <c r="AL17" i="3"/>
  <c r="N17" i="9" s="1"/>
  <c r="AG17" i="3"/>
  <c r="I17" i="9" s="1"/>
  <c r="AC17" i="9" s="1"/>
  <c r="AB17" i="9" s="1"/>
  <c r="AF17" i="3"/>
  <c r="H17" i="9" s="1"/>
  <c r="AA17" i="3"/>
  <c r="AA17" i="8" s="1"/>
  <c r="Z17" i="3"/>
  <c r="Z17" i="8" s="1"/>
  <c r="U17" i="3"/>
  <c r="U17" i="8" s="1"/>
  <c r="T17" i="3"/>
  <c r="T17" i="8" s="1"/>
  <c r="O17" i="3"/>
  <c r="O17" i="8" s="1"/>
  <c r="N17" i="3"/>
  <c r="N17" i="8" s="1"/>
  <c r="I17" i="3"/>
  <c r="I17" i="8" s="1"/>
  <c r="CQ17" i="8" s="1"/>
  <c r="CP17" i="8" s="1"/>
  <c r="H17" i="3"/>
  <c r="H17" i="8" s="1"/>
  <c r="DA16" i="3"/>
  <c r="CZ16" i="3"/>
  <c r="CU16" i="3"/>
  <c r="CT16" i="3"/>
  <c r="CO16" i="3"/>
  <c r="CN16" i="3"/>
  <c r="CI16" i="3"/>
  <c r="CH16" i="3"/>
  <c r="CC16" i="3"/>
  <c r="CB16" i="3"/>
  <c r="BW16" i="3"/>
  <c r="BV16" i="3"/>
  <c r="BQ16" i="3"/>
  <c r="BP16" i="3"/>
  <c r="BK16" i="3"/>
  <c r="BJ16" i="3"/>
  <c r="BE16" i="3"/>
  <c r="BD16" i="3"/>
  <c r="AY16" i="3"/>
  <c r="AA16" i="9" s="1"/>
  <c r="AX16" i="3"/>
  <c r="Z16" i="9" s="1"/>
  <c r="AS16" i="3"/>
  <c r="U16" i="9" s="1"/>
  <c r="AR16" i="3"/>
  <c r="T16" i="9" s="1"/>
  <c r="AM16" i="3"/>
  <c r="O16" i="9" s="1"/>
  <c r="AL16" i="3"/>
  <c r="N16" i="9" s="1"/>
  <c r="AG16" i="3"/>
  <c r="I16" i="9" s="1"/>
  <c r="AC16" i="9" s="1"/>
  <c r="AB16" i="9" s="1"/>
  <c r="AF16" i="3"/>
  <c r="H16" i="9" s="1"/>
  <c r="AA16" i="3"/>
  <c r="AA16" i="8" s="1"/>
  <c r="Z16" i="3"/>
  <c r="Z16" i="8" s="1"/>
  <c r="U16" i="3"/>
  <c r="U16" i="8" s="1"/>
  <c r="T16" i="3"/>
  <c r="T16" i="8" s="1"/>
  <c r="O16" i="3"/>
  <c r="O16" i="8" s="1"/>
  <c r="N16" i="3"/>
  <c r="N16" i="8" s="1"/>
  <c r="I16" i="3"/>
  <c r="I16" i="8" s="1"/>
  <c r="CQ16" i="8" s="1"/>
  <c r="CP16" i="8" s="1"/>
  <c r="H16" i="3"/>
  <c r="H16" i="8" s="1"/>
  <c r="DA15" i="3"/>
  <c r="CZ15" i="3"/>
  <c r="CU15" i="3"/>
  <c r="CT15" i="3"/>
  <c r="CO15" i="3"/>
  <c r="CN15" i="3"/>
  <c r="CI15" i="3"/>
  <c r="CH15" i="3"/>
  <c r="CC15" i="3"/>
  <c r="CB15" i="3"/>
  <c r="BW15" i="3"/>
  <c r="BV15" i="3"/>
  <c r="BQ15" i="3"/>
  <c r="BP15" i="3"/>
  <c r="BK15" i="3"/>
  <c r="BJ15" i="3"/>
  <c r="BE15" i="3"/>
  <c r="BD15" i="3"/>
  <c r="AY15" i="3"/>
  <c r="AA15" i="9" s="1"/>
  <c r="AX15" i="3"/>
  <c r="Z15" i="9" s="1"/>
  <c r="AS15" i="3"/>
  <c r="U15" i="9" s="1"/>
  <c r="AR15" i="3"/>
  <c r="T15" i="9" s="1"/>
  <c r="AM15" i="3"/>
  <c r="O15" i="9" s="1"/>
  <c r="AL15" i="3"/>
  <c r="N15" i="9" s="1"/>
  <c r="AG15" i="3"/>
  <c r="I15" i="9" s="1"/>
  <c r="AC15" i="9" s="1"/>
  <c r="AB15" i="9" s="1"/>
  <c r="AF15" i="3"/>
  <c r="H15" i="9" s="1"/>
  <c r="AA15" i="3"/>
  <c r="AA15" i="8" s="1"/>
  <c r="Z15" i="3"/>
  <c r="Z15" i="8" s="1"/>
  <c r="U15" i="3"/>
  <c r="U15" i="8" s="1"/>
  <c r="T15" i="3"/>
  <c r="T15" i="8" s="1"/>
  <c r="O15" i="3"/>
  <c r="O15" i="8" s="1"/>
  <c r="N15" i="3"/>
  <c r="N15" i="8" s="1"/>
  <c r="I15" i="3"/>
  <c r="I15" i="8" s="1"/>
  <c r="CQ15" i="8" s="1"/>
  <c r="CP15" i="8" s="1"/>
  <c r="H15" i="3"/>
  <c r="H15" i="8" s="1"/>
  <c r="DA14" i="3"/>
  <c r="CZ14" i="3"/>
  <c r="CU14" i="3"/>
  <c r="CT14" i="3"/>
  <c r="CO14" i="3"/>
  <c r="CN14" i="3"/>
  <c r="CI14" i="3"/>
  <c r="CH14" i="3"/>
  <c r="CC14" i="3"/>
  <c r="CB14" i="3"/>
  <c r="BW14" i="3"/>
  <c r="BV14" i="3"/>
  <c r="BQ14" i="3"/>
  <c r="BP14" i="3"/>
  <c r="BK14" i="3"/>
  <c r="DC15" i="3" s="1"/>
  <c r="DB15" i="3" s="1"/>
  <c r="BJ14" i="3"/>
  <c r="DA13" i="3"/>
  <c r="CZ13" i="3"/>
  <c r="CU13" i="3"/>
  <c r="CT13" i="3"/>
  <c r="CO13" i="3"/>
  <c r="CN13" i="3"/>
  <c r="CI13" i="3"/>
  <c r="CH13" i="3"/>
  <c r="CC13" i="3"/>
  <c r="CB13" i="3"/>
  <c r="BW13" i="3"/>
  <c r="BV13" i="3"/>
  <c r="BQ13" i="3"/>
  <c r="BP13" i="3"/>
  <c r="BK13" i="3"/>
  <c r="BJ13" i="3"/>
  <c r="BE13" i="3"/>
  <c r="BD13" i="3"/>
  <c r="AY13" i="3"/>
  <c r="AA13" i="9" s="1"/>
  <c r="AX13" i="3"/>
  <c r="Z13" i="9" s="1"/>
  <c r="AS13" i="3"/>
  <c r="U13" i="9" s="1"/>
  <c r="AR13" i="3"/>
  <c r="T13" i="9" s="1"/>
  <c r="AM13" i="3"/>
  <c r="O13" i="9" s="1"/>
  <c r="AL13" i="3"/>
  <c r="N13" i="9" s="1"/>
  <c r="AG13" i="3"/>
  <c r="I13" i="9" s="1"/>
  <c r="AF13" i="3"/>
  <c r="H13" i="9" s="1"/>
  <c r="AA13" i="3"/>
  <c r="AA13" i="8" s="1"/>
  <c r="Z13" i="3"/>
  <c r="Z13" i="8" s="1"/>
  <c r="U13" i="3"/>
  <c r="U13" i="8" s="1"/>
  <c r="T13" i="3"/>
  <c r="T13" i="8" s="1"/>
  <c r="O13" i="3"/>
  <c r="O13" i="8" s="1"/>
  <c r="N13" i="3"/>
  <c r="N13" i="8" s="1"/>
  <c r="I13" i="3"/>
  <c r="I13" i="8" s="1"/>
  <c r="H13" i="3"/>
  <c r="H13" i="8" s="1"/>
  <c r="DA12" i="3"/>
  <c r="CZ12" i="3"/>
  <c r="CU12" i="3"/>
  <c r="CT12" i="3"/>
  <c r="CO12" i="3"/>
  <c r="CN12" i="3"/>
  <c r="CI12" i="3"/>
  <c r="CH12" i="3"/>
  <c r="CC12" i="3"/>
  <c r="CB12" i="3"/>
  <c r="BW12" i="3"/>
  <c r="BV12" i="3"/>
  <c r="BQ12" i="3"/>
  <c r="BP12" i="3"/>
  <c r="BK12" i="3"/>
  <c r="BJ12" i="3"/>
  <c r="BE12" i="3"/>
  <c r="BD12" i="3"/>
  <c r="AY12" i="3"/>
  <c r="AA12" i="9" s="1"/>
  <c r="AX12" i="3"/>
  <c r="Z12" i="9" s="1"/>
  <c r="AS12" i="3"/>
  <c r="U12" i="9" s="1"/>
  <c r="AR12" i="3"/>
  <c r="T12" i="9" s="1"/>
  <c r="AM12" i="3"/>
  <c r="O12" i="9" s="1"/>
  <c r="AL12" i="3"/>
  <c r="N12" i="9" s="1"/>
  <c r="AG12" i="3"/>
  <c r="I12" i="9" s="1"/>
  <c r="AF12" i="3"/>
  <c r="H12" i="9" s="1"/>
  <c r="AA12" i="3"/>
  <c r="AA12" i="8" s="1"/>
  <c r="Z12" i="3"/>
  <c r="Z12" i="8" s="1"/>
  <c r="U12" i="3"/>
  <c r="U12" i="8" s="1"/>
  <c r="T12" i="3"/>
  <c r="T12" i="8" s="1"/>
  <c r="O12" i="3"/>
  <c r="O12" i="8" s="1"/>
  <c r="N12" i="3"/>
  <c r="N12" i="8" s="1"/>
  <c r="I12" i="3"/>
  <c r="I12" i="8" s="1"/>
  <c r="H12" i="3"/>
  <c r="H12" i="8" s="1"/>
  <c r="DA11" i="3"/>
  <c r="CZ11" i="3"/>
  <c r="CU11" i="3"/>
  <c r="CT11" i="3"/>
  <c r="CO11" i="3"/>
  <c r="CN11" i="3"/>
  <c r="CI11" i="3"/>
  <c r="CH11" i="3"/>
  <c r="CC11" i="3"/>
  <c r="CB11" i="3"/>
  <c r="BW11" i="3"/>
  <c r="BV11" i="3"/>
  <c r="BQ11" i="3"/>
  <c r="BP11" i="3"/>
  <c r="BK11" i="3"/>
  <c r="BJ11" i="3"/>
  <c r="BE11" i="3"/>
  <c r="BD11" i="3"/>
  <c r="AY11" i="3"/>
  <c r="AA11" i="9" s="1"/>
  <c r="AX11" i="3"/>
  <c r="Z11" i="9" s="1"/>
  <c r="AS11" i="3"/>
  <c r="U11" i="9" s="1"/>
  <c r="AR11" i="3"/>
  <c r="T11" i="9" s="1"/>
  <c r="AM11" i="3"/>
  <c r="O11" i="9" s="1"/>
  <c r="AL11" i="3"/>
  <c r="N11" i="9" s="1"/>
  <c r="AG11" i="3"/>
  <c r="I11" i="9" s="1"/>
  <c r="AF11" i="3"/>
  <c r="H11" i="9" s="1"/>
  <c r="AA11" i="3"/>
  <c r="AA11" i="8" s="1"/>
  <c r="Z11" i="3"/>
  <c r="Z11" i="8" s="1"/>
  <c r="U11" i="3"/>
  <c r="U11" i="8" s="1"/>
  <c r="T11" i="3"/>
  <c r="T11" i="8" s="1"/>
  <c r="O11" i="3"/>
  <c r="O11" i="8" s="1"/>
  <c r="N11" i="3"/>
  <c r="N11" i="8" s="1"/>
  <c r="I11" i="3"/>
  <c r="I11" i="8" s="1"/>
  <c r="H11" i="3"/>
  <c r="H11" i="8" s="1"/>
  <c r="DC10" i="3"/>
  <c r="DB10" i="3" s="1"/>
  <c r="DA10" i="3"/>
  <c r="CZ10" i="3"/>
  <c r="CU10" i="3"/>
  <c r="CT10" i="3"/>
  <c r="CO10" i="3"/>
  <c r="CN10" i="3"/>
  <c r="CI10" i="3"/>
  <c r="CH10" i="3"/>
  <c r="CC10" i="3"/>
  <c r="CB10" i="3"/>
  <c r="BW10" i="3"/>
  <c r="BV10" i="3"/>
  <c r="BQ10" i="3"/>
  <c r="BP10" i="3"/>
  <c r="BK10" i="3"/>
  <c r="BJ10" i="3"/>
  <c r="DA9" i="3"/>
  <c r="CZ9" i="3"/>
  <c r="CU9" i="3"/>
  <c r="CT9" i="3"/>
  <c r="CO9" i="3"/>
  <c r="CN9" i="3"/>
  <c r="CI9" i="3"/>
  <c r="CH9" i="3"/>
  <c r="CC9" i="3"/>
  <c r="CB9" i="3"/>
  <c r="BW9" i="3"/>
  <c r="BV9" i="3"/>
  <c r="BQ9" i="3"/>
  <c r="BP9" i="3"/>
  <c r="BK9" i="3"/>
  <c r="DC9" i="3" s="1"/>
  <c r="DB9" i="3" s="1"/>
  <c r="BJ9" i="3"/>
  <c r="DC8" i="3"/>
  <c r="DB8" i="3" s="1"/>
  <c r="DA8" i="3"/>
  <c r="CZ8" i="3"/>
  <c r="CU8" i="3"/>
  <c r="CT8" i="3"/>
  <c r="CO8" i="3"/>
  <c r="CN8" i="3"/>
  <c r="DA7" i="3"/>
  <c r="CZ7" i="3"/>
  <c r="CU7" i="3"/>
  <c r="CT7" i="3"/>
  <c r="CO7" i="3"/>
  <c r="CN7" i="3"/>
  <c r="CI7" i="3"/>
  <c r="CH7" i="3"/>
  <c r="CC7" i="3"/>
  <c r="CB7" i="3"/>
  <c r="BW7" i="3"/>
  <c r="BV7" i="3"/>
  <c r="BQ7" i="3"/>
  <c r="BP7" i="3"/>
  <c r="BK7" i="3"/>
  <c r="BJ7" i="3"/>
  <c r="BE7" i="3"/>
  <c r="BD7" i="3"/>
  <c r="AY7" i="3"/>
  <c r="AA7" i="9" s="1"/>
  <c r="AX7" i="3"/>
  <c r="Z7" i="9" s="1"/>
  <c r="AS7" i="3"/>
  <c r="U7" i="9" s="1"/>
  <c r="AR7" i="3"/>
  <c r="T7" i="9" s="1"/>
  <c r="AM7" i="3"/>
  <c r="O7" i="9" s="1"/>
  <c r="AL7" i="3"/>
  <c r="N7" i="9" s="1"/>
  <c r="AG7" i="3"/>
  <c r="I7" i="9" s="1"/>
  <c r="AF7" i="3"/>
  <c r="H7" i="9" s="1"/>
  <c r="AA7" i="3"/>
  <c r="AA7" i="8" s="1"/>
  <c r="Z7" i="3"/>
  <c r="Z7" i="8" s="1"/>
  <c r="U7" i="3"/>
  <c r="U7" i="8" s="1"/>
  <c r="T7" i="3"/>
  <c r="T7" i="8" s="1"/>
  <c r="O7" i="3"/>
  <c r="O7" i="8" s="1"/>
  <c r="N7" i="3"/>
  <c r="N7" i="8" s="1"/>
  <c r="I7" i="3"/>
  <c r="I7" i="8" s="1"/>
  <c r="H7" i="3"/>
  <c r="H7" i="8" s="1"/>
  <c r="DA6" i="3"/>
  <c r="CZ6" i="3"/>
  <c r="CU6" i="3"/>
  <c r="CT6" i="3"/>
  <c r="CO6" i="3"/>
  <c r="CN6" i="3"/>
  <c r="CI6" i="3"/>
  <c r="CH6" i="3"/>
  <c r="CC6" i="3"/>
  <c r="CB6" i="3"/>
  <c r="BW6" i="3"/>
  <c r="BV6" i="3"/>
  <c r="BQ6" i="3"/>
  <c r="BP6" i="3"/>
  <c r="BK6" i="3"/>
  <c r="DC6" i="3" s="1"/>
  <c r="DB6" i="3" s="1"/>
  <c r="BJ6" i="3"/>
  <c r="DA5" i="3"/>
  <c r="CZ5" i="3"/>
  <c r="CU5" i="3"/>
  <c r="CT5" i="3"/>
  <c r="CO5" i="3"/>
  <c r="DC5" i="3" s="1"/>
  <c r="DB5" i="3" s="1"/>
  <c r="CN5" i="3"/>
  <c r="DA4" i="3"/>
  <c r="CZ4" i="3"/>
  <c r="CU4" i="3"/>
  <c r="CT4" i="3"/>
  <c r="CO4" i="3"/>
  <c r="CN4" i="3"/>
  <c r="CI4" i="3"/>
  <c r="CH4" i="3"/>
  <c r="CC4" i="3"/>
  <c r="CB4" i="3"/>
  <c r="BW4" i="3"/>
  <c r="BV4" i="3"/>
  <c r="BQ4" i="3"/>
  <c r="BP4" i="3"/>
  <c r="BK4" i="3"/>
  <c r="BJ4" i="3"/>
  <c r="BE4" i="3"/>
  <c r="BD4" i="3"/>
  <c r="AY4" i="3"/>
  <c r="AA4" i="9" s="1"/>
  <c r="AX4" i="3"/>
  <c r="Z4" i="9" s="1"/>
  <c r="AS4" i="3"/>
  <c r="U4" i="9" s="1"/>
  <c r="AR4" i="3"/>
  <c r="T4" i="9" s="1"/>
  <c r="AM4" i="3"/>
  <c r="O4" i="9" s="1"/>
  <c r="AL4" i="3"/>
  <c r="N4" i="9" s="1"/>
  <c r="AG4" i="3"/>
  <c r="I4" i="9" s="1"/>
  <c r="AC4" i="9" s="1"/>
  <c r="AB4" i="9" s="1"/>
  <c r="AF4" i="3"/>
  <c r="H4" i="9" s="1"/>
  <c r="AA4" i="3"/>
  <c r="AA4" i="8" s="1"/>
  <c r="Z4" i="3"/>
  <c r="Z4" i="8" s="1"/>
  <c r="U4" i="3"/>
  <c r="U4" i="8" s="1"/>
  <c r="T4" i="3"/>
  <c r="T4" i="8" s="1"/>
  <c r="O4" i="3"/>
  <c r="O4" i="8" s="1"/>
  <c r="N4" i="3"/>
  <c r="N4" i="8" s="1"/>
  <c r="I4" i="3"/>
  <c r="I4" i="8" s="1"/>
  <c r="CQ4" i="8" s="1"/>
  <c r="CP4" i="8" s="1"/>
  <c r="H4" i="3"/>
  <c r="H4" i="8" s="1"/>
  <c r="F58" i="2"/>
  <c r="F57" i="2"/>
  <c r="F56" i="2"/>
  <c r="F55" i="2"/>
  <c r="E52" i="2"/>
  <c r="E51" i="2"/>
  <c r="E50" i="2"/>
  <c r="E49" i="2"/>
  <c r="E46" i="2"/>
  <c r="E45" i="2"/>
  <c r="E44" i="2"/>
  <c r="E43" i="2"/>
  <c r="E40" i="2"/>
  <c r="E39" i="2"/>
  <c r="E38" i="2"/>
  <c r="E37" i="2"/>
  <c r="E34" i="2"/>
  <c r="E33" i="2"/>
  <c r="E32" i="2"/>
  <c r="E31" i="2"/>
  <c r="E28" i="2"/>
  <c r="E27" i="2"/>
  <c r="E26" i="2"/>
  <c r="E25" i="2"/>
  <c r="E22" i="2"/>
  <c r="E21" i="2"/>
  <c r="E20" i="2"/>
  <c r="E19" i="2"/>
  <c r="H15" i="2"/>
  <c r="C15" i="2"/>
  <c r="I15" i="2" s="1"/>
  <c r="B15" i="2"/>
  <c r="B28" i="5" s="1"/>
  <c r="H14" i="2"/>
  <c r="C14" i="2"/>
  <c r="I14" i="2" s="1"/>
  <c r="B14" i="2"/>
  <c r="B27" i="5" s="1"/>
  <c r="H13" i="2"/>
  <c r="C13" i="2"/>
  <c r="I13" i="2" s="1"/>
  <c r="B13" i="2"/>
  <c r="B26" i="5" s="1"/>
  <c r="H12" i="2"/>
  <c r="C12" i="2"/>
  <c r="I12" i="2" s="1"/>
  <c r="B12" i="2"/>
  <c r="B25" i="5" s="1"/>
  <c r="H11" i="2"/>
  <c r="C11" i="2"/>
  <c r="I11" i="2" s="1"/>
  <c r="B11" i="2"/>
  <c r="B24" i="5" s="1"/>
  <c r="H10" i="2"/>
  <c r="C10" i="2"/>
  <c r="I10" i="2" s="1"/>
  <c r="B10" i="2"/>
  <c r="B23" i="5" s="1"/>
  <c r="H9" i="2"/>
  <c r="C9" i="2"/>
  <c r="I9" i="2" s="1"/>
  <c r="B9" i="2"/>
  <c r="B22" i="5" s="1"/>
  <c r="H8" i="2"/>
  <c r="C8" i="2"/>
  <c r="I8" i="2" s="1"/>
  <c r="B8" i="2"/>
  <c r="B21" i="5" s="1"/>
  <c r="H7" i="2"/>
  <c r="C7" i="2"/>
  <c r="I7" i="2" s="1"/>
  <c r="B7" i="2"/>
  <c r="H6" i="2"/>
  <c r="C6" i="2"/>
  <c r="I6" i="2" s="1"/>
  <c r="B6" i="2"/>
  <c r="H5" i="2"/>
  <c r="C5" i="2"/>
  <c r="I5" i="2" s="1"/>
  <c r="B5" i="2"/>
  <c r="H4" i="2"/>
  <c r="C4" i="2"/>
  <c r="I4" i="2" s="1"/>
  <c r="B4" i="2"/>
  <c r="A1" i="2"/>
  <c r="O60" i="1"/>
  <c r="N60" i="1"/>
  <c r="I60" i="1"/>
  <c r="Q60" i="1" s="1"/>
  <c r="P60" i="1" s="1"/>
  <c r="H60" i="1"/>
  <c r="O59" i="1"/>
  <c r="N59" i="1"/>
  <c r="I59" i="1"/>
  <c r="Q59" i="1" s="1"/>
  <c r="P59" i="1" s="1"/>
  <c r="H59" i="1"/>
  <c r="O58" i="1"/>
  <c r="N58" i="1"/>
  <c r="I58" i="1"/>
  <c r="Q58" i="1" s="1"/>
  <c r="P58" i="1" s="1"/>
  <c r="H58" i="1"/>
  <c r="O57" i="1"/>
  <c r="N57" i="1"/>
  <c r="I57" i="1"/>
  <c r="Q57" i="1" s="1"/>
  <c r="P57" i="1" s="1"/>
  <c r="H57" i="1"/>
  <c r="O56" i="1"/>
  <c r="N56" i="1"/>
  <c r="I56" i="1"/>
  <c r="Q56" i="1" s="1"/>
  <c r="P56" i="1" s="1"/>
  <c r="H56" i="1"/>
  <c r="O55" i="1"/>
  <c r="N55" i="1"/>
  <c r="I55" i="1"/>
  <c r="Q55" i="1" s="1"/>
  <c r="P55" i="1" s="1"/>
  <c r="H55" i="1"/>
  <c r="O54" i="1"/>
  <c r="N54" i="1"/>
  <c r="I54" i="1"/>
  <c r="Q54" i="1" s="1"/>
  <c r="P54" i="1" s="1"/>
  <c r="H54" i="1"/>
  <c r="O53" i="1"/>
  <c r="N53" i="1"/>
  <c r="I53" i="1"/>
  <c r="Q53" i="1" s="1"/>
  <c r="P53" i="1" s="1"/>
  <c r="H53" i="1"/>
  <c r="O52" i="1"/>
  <c r="N52" i="1"/>
  <c r="I52" i="1"/>
  <c r="Q52" i="1" s="1"/>
  <c r="P52" i="1" s="1"/>
  <c r="H52" i="1"/>
  <c r="O51" i="1"/>
  <c r="N51" i="1"/>
  <c r="I51" i="1"/>
  <c r="Q51" i="1" s="1"/>
  <c r="P51" i="1" s="1"/>
  <c r="H51" i="1"/>
  <c r="O50" i="1"/>
  <c r="N50" i="1"/>
  <c r="I50" i="1"/>
  <c r="Q50" i="1" s="1"/>
  <c r="P50" i="1" s="1"/>
  <c r="H50" i="1"/>
  <c r="O49" i="1"/>
  <c r="N49" i="1"/>
  <c r="I49" i="1"/>
  <c r="Q49" i="1" s="1"/>
  <c r="P49" i="1" s="1"/>
  <c r="H49" i="1"/>
  <c r="O48" i="1"/>
  <c r="N48" i="1"/>
  <c r="I48" i="1"/>
  <c r="Q48" i="1" s="1"/>
  <c r="P48" i="1" s="1"/>
  <c r="H48" i="1"/>
  <c r="O47" i="1"/>
  <c r="N47" i="1"/>
  <c r="I47" i="1"/>
  <c r="Q47" i="1" s="1"/>
  <c r="P47" i="1" s="1"/>
  <c r="H47" i="1"/>
  <c r="O46" i="1"/>
  <c r="N46" i="1"/>
  <c r="I46" i="1"/>
  <c r="Q46" i="1" s="1"/>
  <c r="P46" i="1" s="1"/>
  <c r="H46" i="1"/>
  <c r="O45" i="1"/>
  <c r="N45" i="1"/>
  <c r="I45" i="1"/>
  <c r="Q45" i="1" s="1"/>
  <c r="P45" i="1" s="1"/>
  <c r="H45" i="1"/>
  <c r="O44" i="1"/>
  <c r="N44" i="1"/>
  <c r="I44" i="1"/>
  <c r="Q44" i="1" s="1"/>
  <c r="P44" i="1" s="1"/>
  <c r="H44" i="1"/>
  <c r="O43" i="1"/>
  <c r="N43" i="1"/>
  <c r="I43" i="1"/>
  <c r="Q43" i="1" s="1"/>
  <c r="P43" i="1" s="1"/>
  <c r="H43" i="1"/>
  <c r="O42" i="1"/>
  <c r="N42" i="1"/>
  <c r="I42" i="1"/>
  <c r="Q42" i="1" s="1"/>
  <c r="P42" i="1" s="1"/>
  <c r="H42" i="1"/>
  <c r="O41" i="1"/>
  <c r="N41" i="1"/>
  <c r="I41" i="1"/>
  <c r="Q41" i="1" s="1"/>
  <c r="P41" i="1" s="1"/>
  <c r="H41" i="1"/>
  <c r="O40" i="1"/>
  <c r="N40" i="1"/>
  <c r="I40" i="1"/>
  <c r="Q40" i="1" s="1"/>
  <c r="P40" i="1" s="1"/>
  <c r="H40" i="1"/>
  <c r="O39" i="1"/>
  <c r="N39" i="1"/>
  <c r="I39" i="1"/>
  <c r="Q39" i="1" s="1"/>
  <c r="P39" i="1" s="1"/>
  <c r="H39" i="1"/>
  <c r="O38" i="1"/>
  <c r="N38" i="1"/>
  <c r="I38" i="1"/>
  <c r="Q38" i="1" s="1"/>
  <c r="P38" i="1" s="1"/>
  <c r="H38" i="1"/>
  <c r="O37" i="1"/>
  <c r="N37" i="1"/>
  <c r="I37" i="1"/>
  <c r="Q37" i="1" s="1"/>
  <c r="P37" i="1" s="1"/>
  <c r="H37" i="1"/>
  <c r="O36" i="1"/>
  <c r="N36" i="1"/>
  <c r="I36" i="1"/>
  <c r="Q36" i="1" s="1"/>
  <c r="P36" i="1" s="1"/>
  <c r="H36" i="1"/>
  <c r="O35" i="1"/>
  <c r="N35" i="1"/>
  <c r="I35" i="1"/>
  <c r="Q35" i="1" s="1"/>
  <c r="P35" i="1" s="1"/>
  <c r="H35" i="1"/>
  <c r="O34" i="1"/>
  <c r="N34" i="1"/>
  <c r="I34" i="1"/>
  <c r="Q34" i="1" s="1"/>
  <c r="P34" i="1" s="1"/>
  <c r="H34" i="1"/>
  <c r="O33" i="1"/>
  <c r="N33" i="1"/>
  <c r="I33" i="1"/>
  <c r="Q33" i="1" s="1"/>
  <c r="P33" i="1" s="1"/>
  <c r="H33" i="1"/>
  <c r="O32" i="1"/>
  <c r="N32" i="1"/>
  <c r="I32" i="1"/>
  <c r="Q32" i="1" s="1"/>
  <c r="P32" i="1" s="1"/>
  <c r="H32" i="1"/>
  <c r="O31" i="1"/>
  <c r="N31" i="1"/>
  <c r="I31" i="1"/>
  <c r="Q31" i="1" s="1"/>
  <c r="P31" i="1" s="1"/>
  <c r="H31" i="1"/>
  <c r="O30" i="1"/>
  <c r="N30" i="1"/>
  <c r="I30" i="1"/>
  <c r="Q30" i="1" s="1"/>
  <c r="P30" i="1" s="1"/>
  <c r="H30" i="1"/>
  <c r="O29" i="1"/>
  <c r="N29" i="1"/>
  <c r="I29" i="1"/>
  <c r="Q29" i="1" s="1"/>
  <c r="P29" i="1" s="1"/>
  <c r="H29" i="1"/>
  <c r="O28" i="1"/>
  <c r="N28" i="1"/>
  <c r="I28" i="1"/>
  <c r="Q28" i="1" s="1"/>
  <c r="P28" i="1" s="1"/>
  <c r="H28" i="1"/>
  <c r="O27" i="1"/>
  <c r="N27" i="1"/>
  <c r="I27" i="1"/>
  <c r="Q27" i="1" s="1"/>
  <c r="P27" i="1" s="1"/>
  <c r="H27" i="1"/>
  <c r="O26" i="1"/>
  <c r="N26" i="1"/>
  <c r="I26" i="1"/>
  <c r="Q26" i="1" s="1"/>
  <c r="P26" i="1" s="1"/>
  <c r="H26" i="1"/>
  <c r="O25" i="1"/>
  <c r="N25" i="1"/>
  <c r="I25" i="1"/>
  <c r="Q25" i="1" s="1"/>
  <c r="P25" i="1" s="1"/>
  <c r="H25" i="1"/>
  <c r="O24" i="1"/>
  <c r="N24" i="1"/>
  <c r="I24" i="1"/>
  <c r="Q24" i="1" s="1"/>
  <c r="P24" i="1" s="1"/>
  <c r="H24" i="1"/>
  <c r="O23" i="1"/>
  <c r="N23" i="1"/>
  <c r="I23" i="1"/>
  <c r="Q23" i="1" s="1"/>
  <c r="P23" i="1" s="1"/>
  <c r="H23" i="1"/>
  <c r="O22" i="1"/>
  <c r="N22" i="1"/>
  <c r="I22" i="1"/>
  <c r="Q22" i="1" s="1"/>
  <c r="P22" i="1" s="1"/>
  <c r="H22" i="1"/>
  <c r="O21" i="1"/>
  <c r="N21" i="1"/>
  <c r="I21" i="1"/>
  <c r="Q21" i="1" s="1"/>
  <c r="P21" i="1" s="1"/>
  <c r="H21" i="1"/>
  <c r="O20" i="1"/>
  <c r="N20" i="1"/>
  <c r="I20" i="1"/>
  <c r="Q20" i="1" s="1"/>
  <c r="P20" i="1" s="1"/>
  <c r="H20" i="1"/>
  <c r="O19" i="1"/>
  <c r="N19" i="1"/>
  <c r="I19" i="1"/>
  <c r="Q19" i="1" s="1"/>
  <c r="P19" i="1" s="1"/>
  <c r="H19" i="1"/>
  <c r="O18" i="1"/>
  <c r="N18" i="1"/>
  <c r="I18" i="1"/>
  <c r="Q18" i="1" s="1"/>
  <c r="P18" i="1" s="1"/>
  <c r="H18" i="1"/>
  <c r="O17" i="1"/>
  <c r="N17" i="1"/>
  <c r="I17" i="1"/>
  <c r="Q17" i="1" s="1"/>
  <c r="P17" i="1" s="1"/>
  <c r="H17" i="1"/>
  <c r="O16" i="1"/>
  <c r="N16" i="1"/>
  <c r="I16" i="1"/>
  <c r="Q16" i="1" s="1"/>
  <c r="P16" i="1" s="1"/>
  <c r="H16" i="1"/>
  <c r="O15" i="1"/>
  <c r="N15" i="1"/>
  <c r="I15" i="1"/>
  <c r="Q15" i="1" s="1"/>
  <c r="P15" i="1" s="1"/>
  <c r="H15" i="1"/>
  <c r="O14" i="1"/>
  <c r="N14" i="1"/>
  <c r="I14" i="1"/>
  <c r="Q14" i="1" s="1"/>
  <c r="P14" i="1" s="1"/>
  <c r="H14" i="1"/>
  <c r="O13" i="1"/>
  <c r="N13" i="1"/>
  <c r="I13" i="1"/>
  <c r="Q13" i="1" s="1"/>
  <c r="P13" i="1" s="1"/>
  <c r="H13" i="1"/>
  <c r="O12" i="1"/>
  <c r="N12" i="1"/>
  <c r="I12" i="1"/>
  <c r="Q12" i="1" s="1"/>
  <c r="P12" i="1" s="1"/>
  <c r="H12" i="1"/>
  <c r="O11" i="1"/>
  <c r="N11" i="1"/>
  <c r="I11" i="1"/>
  <c r="Q11" i="1" s="1"/>
  <c r="P11" i="1" s="1"/>
  <c r="H11" i="1"/>
  <c r="O10" i="1"/>
  <c r="N10" i="1"/>
  <c r="I10" i="1"/>
  <c r="Q10" i="1" s="1"/>
  <c r="P10" i="1" s="1"/>
  <c r="H10" i="1"/>
  <c r="O9" i="1"/>
  <c r="N9" i="1"/>
  <c r="I9" i="1"/>
  <c r="Q9" i="1" s="1"/>
  <c r="P9" i="1" s="1"/>
  <c r="H9" i="1"/>
  <c r="O8" i="1"/>
  <c r="N8" i="1"/>
  <c r="I8" i="1"/>
  <c r="Q8" i="1" s="1"/>
  <c r="P8" i="1" s="1"/>
  <c r="H8" i="1"/>
  <c r="O7" i="1"/>
  <c r="N7" i="1"/>
  <c r="I7" i="1"/>
  <c r="Q7" i="1" s="1"/>
  <c r="P7" i="1" s="1"/>
  <c r="H7" i="1"/>
  <c r="O6" i="1"/>
  <c r="N6" i="1"/>
  <c r="I6" i="1"/>
  <c r="Q6" i="1" s="1"/>
  <c r="P6" i="1" s="1"/>
  <c r="H6" i="1"/>
  <c r="O5" i="1"/>
  <c r="N5" i="1"/>
  <c r="I5" i="1"/>
  <c r="Q5" i="1" s="1"/>
  <c r="P5" i="1" s="1"/>
  <c r="H5" i="1"/>
  <c r="O4" i="1"/>
  <c r="N4" i="1"/>
  <c r="I4" i="1"/>
  <c r="Q4" i="1" s="1"/>
  <c r="P4" i="1" s="1"/>
  <c r="H4" i="1"/>
  <c r="A1" i="1"/>
  <c r="DC4" i="3"/>
  <c r="I43" i="5" l="1"/>
  <c r="DB4" i="3"/>
  <c r="DC7" i="3"/>
  <c r="DB7" i="3" s="1"/>
  <c r="DC11" i="3"/>
  <c r="DB11" i="3" s="1"/>
  <c r="DC13" i="3"/>
  <c r="DB13" i="3" s="1"/>
  <c r="DC24" i="3"/>
  <c r="DB24" i="3" s="1"/>
  <c r="DC25" i="3"/>
  <c r="DB25" i="3" s="1"/>
  <c r="DC27" i="3"/>
  <c r="DB27" i="3" s="1"/>
  <c r="DC28" i="3"/>
  <c r="DB28" i="3" s="1"/>
  <c r="DC29" i="3"/>
  <c r="DB29" i="3" s="1"/>
  <c r="DC30" i="3"/>
  <c r="DB30" i="3" s="1"/>
  <c r="DC31" i="3"/>
  <c r="DB31" i="3" s="1"/>
  <c r="DC32" i="3"/>
  <c r="DB32" i="3" s="1"/>
  <c r="DC33" i="3"/>
  <c r="DB33" i="3" s="1"/>
  <c r="DC35" i="3"/>
  <c r="DB35" i="3" s="1"/>
  <c r="DC36" i="3"/>
  <c r="DB36" i="3" s="1"/>
  <c r="DC37" i="3"/>
  <c r="DB37" i="3" s="1"/>
  <c r="DC38" i="3"/>
  <c r="DB38" i="3" s="1"/>
  <c r="DC39" i="3"/>
  <c r="DB39" i="3" s="1"/>
  <c r="DC40" i="3"/>
  <c r="DB40" i="3" s="1"/>
  <c r="DC41" i="3"/>
  <c r="DB41" i="3" s="1"/>
  <c r="DC70" i="3"/>
  <c r="DB70" i="3" s="1"/>
  <c r="I55" i="8"/>
  <c r="CQ55" i="8" s="1"/>
  <c r="CP55" i="8" s="1"/>
  <c r="I56" i="8"/>
  <c r="CQ56" i="8" s="1"/>
  <c r="CP56" i="8" s="1"/>
  <c r="DC71" i="3"/>
  <c r="DB71" i="3" s="1"/>
  <c r="DC65" i="3"/>
  <c r="DB65" i="3" s="1"/>
  <c r="DC72" i="3"/>
  <c r="DB72" i="3" s="1"/>
  <c r="DC66" i="3"/>
  <c r="DB66" i="3" s="1"/>
  <c r="I57" i="8"/>
  <c r="CQ57" i="8" s="1"/>
  <c r="CP57" i="8" s="1"/>
  <c r="DC73" i="3"/>
  <c r="DB73" i="3" s="1"/>
  <c r="DC67" i="3"/>
  <c r="DB67" i="3" s="1"/>
  <c r="I58" i="8"/>
  <c r="CQ58" i="8" s="1"/>
  <c r="CP58" i="8" s="1"/>
  <c r="DC74" i="3"/>
  <c r="DB74" i="3" s="1"/>
  <c r="I59" i="8"/>
  <c r="CQ59" i="8" s="1"/>
  <c r="CP59" i="8" s="1"/>
  <c r="DC68" i="3"/>
  <c r="DB68" i="3" s="1"/>
  <c r="I60" i="8"/>
  <c r="CQ60" i="8" s="1"/>
  <c r="CP60" i="8" s="1"/>
  <c r="DC75" i="3"/>
  <c r="DB75" i="3" s="1"/>
  <c r="DC69" i="3"/>
  <c r="DB69" i="3" s="1"/>
  <c r="AC61" i="9"/>
  <c r="AB61" i="9" s="1"/>
  <c r="CQ62" i="8"/>
  <c r="CP62" i="8" s="1"/>
  <c r="AC62" i="9"/>
  <c r="AB62" i="9" s="1"/>
  <c r="CQ63" i="8"/>
  <c r="CP63" i="8" s="1"/>
  <c r="AC63" i="9"/>
  <c r="AB63" i="9" s="1"/>
  <c r="CQ64" i="8"/>
  <c r="CP64" i="8" s="1"/>
  <c r="AC64" i="9"/>
  <c r="AB64" i="9" s="1"/>
  <c r="CQ65" i="8"/>
  <c r="CP65" i="8" s="1"/>
  <c r="DC12" i="3"/>
  <c r="DB12" i="3" s="1"/>
  <c r="DC23" i="3"/>
  <c r="DB23" i="3" s="1"/>
  <c r="DC26" i="3"/>
  <c r="DB26" i="3" s="1"/>
  <c r="CQ7" i="8"/>
  <c r="CP7" i="8" s="1"/>
  <c r="AC7" i="9"/>
  <c r="AB7" i="9" s="1"/>
  <c r="CQ11" i="8"/>
  <c r="CP11" i="8" s="1"/>
  <c r="AC12" i="9"/>
  <c r="AB12" i="9" s="1"/>
  <c r="CQ13" i="8"/>
  <c r="CP13" i="8" s="1"/>
  <c r="AC13" i="9"/>
  <c r="AB13" i="9" s="1"/>
  <c r="DC14" i="3"/>
  <c r="DB14" i="3" s="1"/>
  <c r="DC17" i="3"/>
  <c r="DB17" i="3" s="1"/>
  <c r="DC20" i="3"/>
  <c r="DB20" i="3" s="1"/>
  <c r="AC23" i="9"/>
  <c r="AB23" i="9" s="1"/>
  <c r="CQ24" i="8"/>
  <c r="CP24" i="8" s="1"/>
  <c r="AC24" i="9"/>
  <c r="AB24" i="9" s="1"/>
  <c r="CQ25" i="8"/>
  <c r="CP25" i="8" s="1"/>
  <c r="AC25" i="9"/>
  <c r="AB25" i="9" s="1"/>
  <c r="CQ26" i="8"/>
  <c r="CP26" i="8" s="1"/>
  <c r="AC26" i="9"/>
  <c r="AB26" i="9" s="1"/>
  <c r="CQ27" i="8"/>
  <c r="CP27" i="8" s="1"/>
  <c r="AC27" i="9"/>
  <c r="AB27" i="9" s="1"/>
  <c r="CQ28" i="8"/>
  <c r="CP28" i="8" s="1"/>
  <c r="AC28" i="9"/>
  <c r="AB28" i="9" s="1"/>
  <c r="CQ29" i="8"/>
  <c r="CP29" i="8" s="1"/>
  <c r="AC29" i="9"/>
  <c r="AB29" i="9" s="1"/>
  <c r="CQ30" i="8"/>
  <c r="CP30" i="8" s="1"/>
  <c r="AC30" i="9"/>
  <c r="AB30" i="9" s="1"/>
  <c r="CQ31" i="8"/>
  <c r="CP31" i="8" s="1"/>
  <c r="AC31" i="9"/>
  <c r="AB31" i="9" s="1"/>
  <c r="CQ32" i="8"/>
  <c r="CP32" i="8" s="1"/>
  <c r="AC32" i="9"/>
  <c r="AB32" i="9" s="1"/>
  <c r="CQ33" i="8"/>
  <c r="CP33" i="8" s="1"/>
  <c r="AC33" i="9"/>
  <c r="AB33" i="9" s="1"/>
  <c r="CQ35" i="8"/>
  <c r="CP35" i="8" s="1"/>
  <c r="AC35" i="9"/>
  <c r="AB35" i="9" s="1"/>
  <c r="CQ36" i="8"/>
  <c r="CP36" i="8" s="1"/>
  <c r="AC36" i="9"/>
  <c r="AB36" i="9" s="1"/>
  <c r="CQ37" i="8"/>
  <c r="CP37" i="8" s="1"/>
  <c r="AC37" i="9"/>
  <c r="AB37" i="9" s="1"/>
  <c r="CQ38" i="8"/>
  <c r="CP38" i="8" s="1"/>
  <c r="AC38" i="9"/>
  <c r="AB38" i="9" s="1"/>
  <c r="CQ39" i="8"/>
  <c r="CP39" i="8" s="1"/>
  <c r="AC39" i="9"/>
  <c r="AB39" i="9" s="1"/>
  <c r="CQ40" i="8"/>
  <c r="CP40" i="8" s="1"/>
  <c r="AC40" i="9"/>
  <c r="AB40" i="9" s="1"/>
  <c r="CQ41" i="8"/>
  <c r="CP41" i="8" s="1"/>
  <c r="AC41" i="9"/>
  <c r="AB41" i="9" s="1"/>
  <c r="DC43" i="3"/>
  <c r="DB43" i="3" s="1"/>
  <c r="DC44" i="3"/>
  <c r="DB44" i="3" s="1"/>
  <c r="DC45" i="3"/>
  <c r="DB45" i="3" s="1"/>
  <c r="DC46" i="3"/>
  <c r="DB46" i="3" s="1"/>
  <c r="DC47" i="3"/>
  <c r="DB47" i="3" s="1"/>
  <c r="DC48" i="3"/>
  <c r="DB48" i="3" s="1"/>
  <c r="DC49" i="3"/>
  <c r="DB49" i="3" s="1"/>
  <c r="DC50" i="3"/>
  <c r="DB50" i="3" s="1"/>
  <c r="DC51" i="3"/>
  <c r="DB51" i="3" s="1"/>
  <c r="DC52" i="3"/>
  <c r="DB52" i="3" s="1"/>
  <c r="DC53" i="3"/>
  <c r="DB53" i="3" s="1"/>
  <c r="DC54" i="3"/>
  <c r="DB54" i="3" s="1"/>
  <c r="DC55" i="3"/>
  <c r="DB55" i="3" s="1"/>
  <c r="DC56" i="3"/>
  <c r="DB56" i="3" s="1"/>
  <c r="DC57" i="3"/>
  <c r="DB57" i="3" s="1"/>
  <c r="DC58" i="3"/>
  <c r="DB58" i="3" s="1"/>
  <c r="DC59" i="3"/>
  <c r="DB59" i="3" s="1"/>
  <c r="DC60" i="3"/>
  <c r="DB60" i="3" s="1"/>
  <c r="DC61" i="3"/>
  <c r="DB61" i="3" s="1"/>
  <c r="DC62" i="3"/>
  <c r="DB62" i="3" s="1"/>
  <c r="DC63" i="3"/>
  <c r="DB63" i="3" s="1"/>
  <c r="DC64" i="3"/>
  <c r="DB64" i="3" s="1"/>
  <c r="AC11" i="9"/>
  <c r="AB11" i="9" s="1"/>
  <c r="CQ12" i="8"/>
  <c r="CP12" i="8" s="1"/>
  <c r="DC16" i="3"/>
  <c r="DB16" i="3" s="1"/>
  <c r="DC18" i="3"/>
  <c r="DB18" i="3" s="1"/>
  <c r="DC19" i="3"/>
  <c r="DB19" i="3" s="1"/>
  <c r="DC21" i="3"/>
  <c r="DB21" i="3" s="1"/>
  <c r="CQ23" i="8"/>
  <c r="CP23" i="8" s="1"/>
  <c r="G36" i="5"/>
  <c r="AC65" i="9"/>
  <c r="AB65" i="9" s="1"/>
  <c r="G43" i="5" l="1"/>
</calcChain>
</file>

<file path=xl/sharedStrings.xml><?xml version="1.0" encoding="utf-8"?>
<sst xmlns="http://schemas.openxmlformats.org/spreadsheetml/2006/main" count="715" uniqueCount="110">
  <si>
    <t>КВАЛИФИКАЦИЯ</t>
  </si>
  <si>
    <t>БЛОК</t>
  </si>
  <si>
    <t>2</t>
  </si>
  <si>
    <t>фамилия, имя</t>
  </si>
  <si>
    <t>ганд</t>
  </si>
  <si>
    <t>сред</t>
  </si>
  <si>
    <t>сум</t>
  </si>
  <si>
    <t>итог</t>
  </si>
  <si>
    <t>Сагатов Санжар</t>
  </si>
  <si>
    <t>Сазонов Юрий</t>
  </si>
  <si>
    <t>Орлов Илья</t>
  </si>
  <si>
    <t>Саудабаев Жаксылык</t>
  </si>
  <si>
    <t>Кузнецов Евгений</t>
  </si>
  <si>
    <t>Гришиненко Елена</t>
  </si>
  <si>
    <t>Кряжок Данил</t>
  </si>
  <si>
    <t>Ануарбек Батыр</t>
  </si>
  <si>
    <t>Кубаева Анар</t>
  </si>
  <si>
    <t>Разживин Александр</t>
  </si>
  <si>
    <t>Орлова Наталья</t>
  </si>
  <si>
    <t>Третьякова Елена</t>
  </si>
  <si>
    <t>Щетинина Светлана</t>
  </si>
  <si>
    <t>Калидолла Жандос</t>
  </si>
  <si>
    <t>Досанов Айдар</t>
  </si>
  <si>
    <t>Мандрица Наталья</t>
  </si>
  <si>
    <t>Мендыгалиев Кайрат</t>
  </si>
  <si>
    <t>Исхаков Махмут</t>
  </si>
  <si>
    <t>Жапаров Даулет</t>
  </si>
  <si>
    <t>Нуртаев Азамат</t>
  </si>
  <si>
    <t>Хилимов Алпамыс</t>
  </si>
  <si>
    <t>Сагатова Гульчихра</t>
  </si>
  <si>
    <t>Калыбаев Нурлыбек</t>
  </si>
  <si>
    <t>Утуленова Дина</t>
  </si>
  <si>
    <t>Дорош Ольга</t>
  </si>
  <si>
    <t>Баймаханов Ермахан</t>
  </si>
  <si>
    <t>Досполов Асан</t>
  </si>
  <si>
    <t>Миненко Александр</t>
  </si>
  <si>
    <t>Баракатова Шолпан</t>
  </si>
  <si>
    <t>Ермуханова Акбота</t>
  </si>
  <si>
    <t>Сагатов Алишер</t>
  </si>
  <si>
    <t>Абдурахим Нургиса</t>
  </si>
  <si>
    <t>Кутовой Андрей</t>
  </si>
  <si>
    <t>Шарипов Тургунбек</t>
  </si>
  <si>
    <t>Тогусов Роман</t>
  </si>
  <si>
    <t>Тлегенов Нуржан</t>
  </si>
  <si>
    <t>Онищенко Дмитрий</t>
  </si>
  <si>
    <t>Тулеуов Мейрбек</t>
  </si>
  <si>
    <t>Калихов Куаныш</t>
  </si>
  <si>
    <t>Егинчибаев Дулат</t>
  </si>
  <si>
    <t>Кряжок Светлана</t>
  </si>
  <si>
    <t>Абдрахманов Адильхан</t>
  </si>
  <si>
    <t>Байгельды Ерболат</t>
  </si>
  <si>
    <t>Болат Динара</t>
  </si>
  <si>
    <t>ЭТАП 1</t>
  </si>
  <si>
    <t>Матч 1</t>
  </si>
  <si>
    <t>МЕСТО</t>
  </si>
  <si>
    <t>дор</t>
  </si>
  <si>
    <t>сумма</t>
  </si>
  <si>
    <t>9</t>
  </si>
  <si>
    <t>10</t>
  </si>
  <si>
    <t>Матч 2</t>
  </si>
  <si>
    <t>5</t>
  </si>
  <si>
    <t>6</t>
  </si>
  <si>
    <t>Матч 3</t>
  </si>
  <si>
    <t>Матч 4</t>
  </si>
  <si>
    <t>11</t>
  </si>
  <si>
    <t>12</t>
  </si>
  <si>
    <t>Матч 5</t>
  </si>
  <si>
    <t>Матч 6</t>
  </si>
  <si>
    <t>Матч 7</t>
  </si>
  <si>
    <t>9-11</t>
  </si>
  <si>
    <t>10-12</t>
  </si>
  <si>
    <t>2024 KBT 4</t>
  </si>
  <si>
    <t>ГРУППА</t>
  </si>
  <si>
    <t>3</t>
  </si>
  <si>
    <t>4</t>
  </si>
  <si>
    <t>7</t>
  </si>
  <si>
    <t>8</t>
  </si>
  <si>
    <t>13</t>
  </si>
  <si>
    <t>14</t>
  </si>
  <si>
    <t>15</t>
  </si>
  <si>
    <t>16</t>
  </si>
  <si>
    <t>17</t>
  </si>
  <si>
    <t>с</t>
  </si>
  <si>
    <t>на</t>
  </si>
  <si>
    <t>раз</t>
  </si>
  <si>
    <t>Алишева Махаббат</t>
  </si>
  <si>
    <t>Арстангалиева Эвелина</t>
  </si>
  <si>
    <t>Баракатов Даурен</t>
  </si>
  <si>
    <t>Нысанбаев Арман</t>
  </si>
  <si>
    <t>Сабыров Баубек</t>
  </si>
  <si>
    <t>Парный зачет</t>
  </si>
  <si>
    <t>1 фамилия, имя</t>
  </si>
  <si>
    <t>2 фамилия, имя</t>
  </si>
  <si>
    <t>Сагатов Санджар</t>
  </si>
  <si>
    <t>Финалы</t>
  </si>
  <si>
    <t>ИТОГОВОЕ РАСПРЕДЕЛЕНИЕ МЕСТ</t>
  </si>
  <si>
    <r>
      <rPr>
        <b/>
        <sz val="10"/>
        <color theme="1"/>
        <rFont val="Arimo"/>
      </rPr>
      <t xml:space="preserve">Зачёт </t>
    </r>
    <r>
      <rPr>
        <b/>
        <sz val="10"/>
        <color rgb="FFFF0000"/>
        <rFont val="Arimo"/>
      </rPr>
      <t>РК</t>
    </r>
  </si>
  <si>
    <r>
      <rPr>
        <b/>
        <sz val="10"/>
        <color theme="1"/>
        <rFont val="Arimo"/>
      </rPr>
      <t xml:space="preserve">Зачёт </t>
    </r>
    <r>
      <rPr>
        <b/>
        <sz val="10"/>
        <color rgb="FFFF0000"/>
        <rFont val="Arimo"/>
      </rPr>
      <t>Р</t>
    </r>
  </si>
  <si>
    <t>М</t>
  </si>
  <si>
    <t>Ж</t>
  </si>
  <si>
    <t>очки рейтинг</t>
  </si>
  <si>
    <t>приз</t>
  </si>
  <si>
    <t>230+</t>
  </si>
  <si>
    <t>Х</t>
  </si>
  <si>
    <t>ДЕСПЕРАДО</t>
  </si>
  <si>
    <t>ИТОГ</t>
  </si>
  <si>
    <t>№</t>
  </si>
  <si>
    <t>8.1</t>
  </si>
  <si>
    <t>8.2</t>
  </si>
  <si>
    <t>#DIV/0!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</si>
</sst>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>
    <font>
      <sz val="10"/>
      <color rgb="FF000000"/>
      <name val="Calibri"/>
      <scheme val="minor"/>
    </font>
    <font>
      <b/>
      <sz val="16"/>
      <color rgb="FF0000D4"/>
      <name val="Caveat"/>
    </font>
    <font>
      <sz val="10"/>
      <name val="Calibri"/>
    </font>
    <font>
      <b/>
      <sz val="20"/>
      <color rgb="FF0000D4"/>
      <name val="Arimo"/>
    </font>
    <font>
      <b/>
      <sz val="10"/>
      <color rgb="FF002060"/>
      <name val="Arimo"/>
    </font>
    <font>
      <b/>
      <sz val="20"/>
      <color theme="0"/>
      <name val="Arimo"/>
    </font>
    <font>
      <b/>
      <sz val="10"/>
      <color theme="0"/>
      <name val="Arimo"/>
    </font>
    <font>
      <b/>
      <sz val="10"/>
      <color rgb="FF0000D4"/>
      <name val="Arimo"/>
    </font>
    <font>
      <b/>
      <sz val="16"/>
      <color rgb="FFFCF305"/>
      <name val="Arimo"/>
    </font>
    <font>
      <b/>
      <sz val="16"/>
      <color theme="0"/>
      <name val="Arimo"/>
    </font>
    <font>
      <b/>
      <sz val="8"/>
      <color theme="0"/>
      <name val="Arimo"/>
    </font>
    <font>
      <b/>
      <sz val="10"/>
      <color theme="1"/>
      <name val="Arimo"/>
    </font>
    <font>
      <b/>
      <sz val="10"/>
      <color rgb="FFFF0000"/>
      <name val="Arimo"/>
    </font>
    <font>
      <b/>
      <sz val="10"/>
      <color rgb="FFDD0806"/>
      <name val="Arimo"/>
    </font>
    <font>
      <sz val="10"/>
      <color theme="1"/>
      <name val="Arimo"/>
    </font>
    <font>
      <b/>
      <sz val="10"/>
      <color theme="1"/>
      <name val="Arimo"/>
    </font>
    <font>
      <sz val="10"/>
      <color theme="1"/>
      <name val="Arimo"/>
    </font>
    <font>
      <b/>
      <sz val="10"/>
      <color rgb="FF000000"/>
      <name val="Arimo"/>
    </font>
    <font>
      <sz val="10"/>
      <color theme="1"/>
      <name val="Calibri"/>
    </font>
    <font>
      <sz val="10"/>
      <color theme="1"/>
      <name val="Arial"/>
    </font>
    <font>
      <b/>
      <sz val="10"/>
      <color theme="1"/>
      <name val="Arial"/>
    </font>
    <font>
      <b/>
      <sz val="20"/>
      <color rgb="FF0000D4"/>
      <name val="Caveat"/>
    </font>
    <font>
      <b/>
      <sz val="16"/>
      <color theme="1"/>
      <name val="Arimo"/>
    </font>
    <font>
      <b/>
      <sz val="10"/>
      <color rgb="FFFFFFFF"/>
      <name val="Arimo"/>
    </font>
    <font>
      <b/>
      <sz val="16"/>
      <color rgb="FF0000D4"/>
      <name val="Pacifico"/>
    </font>
    <font>
      <b/>
      <sz val="14"/>
      <color rgb="FFFCF305"/>
      <name val="Arimo"/>
    </font>
    <font>
      <b/>
      <sz val="10"/>
      <color rgb="FFFFFF00"/>
      <name val="Arimo"/>
    </font>
    <font>
      <b/>
      <sz val="10"/>
      <color theme="1"/>
      <name val="Calibri"/>
      <scheme val="minor"/>
    </font>
    <font>
      <b/>
      <sz val="16"/>
      <color rgb="FF002060"/>
      <name val="Arimo"/>
    </font>
    <font>
      <b/>
      <sz val="18"/>
      <color theme="1"/>
      <name val="Arimo"/>
    </font>
    <font>
      <b/>
      <sz val="18"/>
      <color rgb="FF0000D4"/>
      <name val="Caveat"/>
    </font>
  </fonts>
  <fills count="18">
    <fill>
      <patternFill patternType="none"/>
    </fill>
    <fill>
      <patternFill patternType="gray125"/>
    </fill>
    <fill>
      <patternFill patternType="solid">
        <fgColor rgb="FFFCF305"/>
        <bgColor rgb="FFFCF305"/>
      </patternFill>
    </fill>
    <fill>
      <patternFill patternType="solid">
        <fgColor rgb="FFFF0000"/>
        <bgColor rgb="FFFF0000"/>
      </patternFill>
    </fill>
    <fill>
      <patternFill patternType="solid">
        <fgColor rgb="FF00CCFF"/>
        <bgColor rgb="FF00CCFF"/>
      </patternFill>
    </fill>
    <fill>
      <patternFill patternType="solid">
        <fgColor rgb="FFFFFF00"/>
        <bgColor rgb="FFFFFF00"/>
      </patternFill>
    </fill>
    <fill>
      <patternFill patternType="solid">
        <fgColor rgb="FF002060"/>
        <bgColor rgb="FF002060"/>
      </patternFill>
    </fill>
    <fill>
      <patternFill patternType="solid">
        <fgColor rgb="FFFFFFFF"/>
        <bgColor rgb="FFFFFFFF"/>
      </patternFill>
    </fill>
    <fill>
      <patternFill patternType="solid">
        <fgColor rgb="FF76923C"/>
        <bgColor rgb="FF76923C"/>
      </patternFill>
    </fill>
    <fill>
      <patternFill patternType="solid">
        <fgColor rgb="FF974806"/>
        <bgColor rgb="FF974806"/>
      </patternFill>
    </fill>
    <fill>
      <patternFill patternType="solid">
        <fgColor theme="0"/>
        <bgColor theme="0"/>
      </patternFill>
    </fill>
    <fill>
      <patternFill patternType="solid">
        <fgColor rgb="FFDAEEF3"/>
        <bgColor rgb="FFDAEEF3"/>
      </patternFill>
    </fill>
    <fill>
      <patternFill patternType="solid">
        <fgColor rgb="FFFDE9D9"/>
        <bgColor rgb="FFFDE9D9"/>
      </patternFill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rgb="FFE36C09"/>
        <bgColor rgb="FFE36C09"/>
      </patternFill>
    </fill>
  </fills>
  <borders count="9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52">
    <xf numFmtId="0" fontId="0" fillId="0" borderId="0" xfId="0" applyFont="1" applyAlignment="1"/>
    <xf numFmtId="0" fontId="3" fillId="2" borderId="4" xfId="0" applyFont="1" applyFill="1" applyBorder="1"/>
    <xf numFmtId="0" fontId="4" fillId="2" borderId="4" xfId="0" applyFont="1" applyFill="1" applyBorder="1"/>
    <xf numFmtId="2" fontId="5" fillId="3" borderId="4" xfId="0" applyNumberFormat="1" applyFont="1" applyFill="1" applyBorder="1"/>
    <xf numFmtId="0" fontId="6" fillId="3" borderId="4" xfId="0" applyFont="1" applyFill="1" applyBorder="1"/>
    <xf numFmtId="0" fontId="7" fillId="0" borderId="0" xfId="0" applyFont="1"/>
    <xf numFmtId="49" fontId="8" fillId="4" borderId="5" xfId="0" applyNumberFormat="1" applyFont="1" applyFill="1" applyBorder="1"/>
    <xf numFmtId="49" fontId="8" fillId="4" borderId="5" xfId="0" applyNumberFormat="1" applyFont="1" applyFill="1" applyBorder="1" applyAlignment="1">
      <alignment horizontal="right"/>
    </xf>
    <xf numFmtId="49" fontId="8" fillId="4" borderId="5" xfId="0" applyNumberFormat="1" applyFont="1" applyFill="1" applyBorder="1" applyAlignment="1">
      <alignment horizontal="center"/>
    </xf>
    <xf numFmtId="49" fontId="8" fillId="4" borderId="6" xfId="0" applyNumberFormat="1" applyFont="1" applyFill="1" applyBorder="1"/>
    <xf numFmtId="2" fontId="9" fillId="3" borderId="5" xfId="0" applyNumberFormat="1" applyFont="1" applyFill="1" applyBorder="1" applyAlignment="1">
      <alignment horizontal="center"/>
    </xf>
    <xf numFmtId="49" fontId="10" fillId="3" borderId="5" xfId="0" applyNumberFormat="1" applyFont="1" applyFill="1" applyBorder="1" applyAlignment="1">
      <alignment horizontal="center" vertical="center" wrapText="1"/>
    </xf>
    <xf numFmtId="49" fontId="11" fillId="0" borderId="0" xfId="0" applyNumberFormat="1" applyFont="1"/>
    <xf numFmtId="0" fontId="11" fillId="5" borderId="7" xfId="0" applyFont="1" applyFill="1" applyBorder="1"/>
    <xf numFmtId="0" fontId="11" fillId="5" borderId="8" xfId="0" applyFont="1" applyFill="1" applyBorder="1" applyAlignment="1">
      <alignment horizontal="center"/>
    </xf>
    <xf numFmtId="0" fontId="11" fillId="5" borderId="7" xfId="0" applyFont="1" applyFill="1" applyBorder="1" applyAlignment="1">
      <alignment horizontal="center"/>
    </xf>
    <xf numFmtId="0" fontId="11" fillId="5" borderId="9" xfId="0" applyFont="1" applyFill="1" applyBorder="1" applyAlignment="1">
      <alignment horizontal="center"/>
    </xf>
    <xf numFmtId="0" fontId="11" fillId="5" borderId="10" xfId="0" applyFont="1" applyFill="1" applyBorder="1" applyAlignment="1">
      <alignment horizontal="center"/>
    </xf>
    <xf numFmtId="2" fontId="11" fillId="5" borderId="10" xfId="0" applyNumberFormat="1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11" fillId="0" borderId="0" xfId="0" applyFont="1"/>
    <xf numFmtId="0" fontId="11" fillId="5" borderId="4" xfId="0" applyFont="1" applyFill="1" applyBorder="1"/>
    <xf numFmtId="0" fontId="6" fillId="6" borderId="12" xfId="0" applyFont="1" applyFill="1" applyBorder="1" applyAlignment="1">
      <alignment vertical="center"/>
    </xf>
    <xf numFmtId="0" fontId="11" fillId="0" borderId="13" xfId="0" applyFont="1" applyBorder="1" applyAlignment="1"/>
    <xf numFmtId="0" fontId="11" fillId="0" borderId="12" xfId="0" applyFont="1" applyBorder="1"/>
    <xf numFmtId="0" fontId="11" fillId="0" borderId="14" xfId="0" applyFont="1" applyBorder="1" applyAlignment="1"/>
    <xf numFmtId="0" fontId="11" fillId="0" borderId="10" xfId="0" applyFont="1" applyBorder="1" applyAlignment="1"/>
    <xf numFmtId="2" fontId="11" fillId="5" borderId="10" xfId="0" applyNumberFormat="1" applyFont="1" applyFill="1" applyBorder="1"/>
    <xf numFmtId="0" fontId="11" fillId="5" borderId="10" xfId="0" applyFont="1" applyFill="1" applyBorder="1"/>
    <xf numFmtId="2" fontId="6" fillId="3" borderId="10" xfId="0" applyNumberFormat="1" applyFont="1" applyFill="1" applyBorder="1"/>
    <xf numFmtId="0" fontId="6" fillId="3" borderId="10" xfId="0" applyFont="1" applyFill="1" applyBorder="1"/>
    <xf numFmtId="0" fontId="11" fillId="0" borderId="15" xfId="0" applyFont="1" applyBorder="1"/>
    <xf numFmtId="0" fontId="11" fillId="0" borderId="10" xfId="0" applyFont="1" applyBorder="1"/>
    <xf numFmtId="0" fontId="11" fillId="0" borderId="15" xfId="0" applyFont="1" applyBorder="1" applyAlignment="1"/>
    <xf numFmtId="0" fontId="12" fillId="0" borderId="14" xfId="0" applyFont="1" applyBorder="1" applyAlignment="1"/>
    <xf numFmtId="0" fontId="11" fillId="0" borderId="16" xfId="0" applyFont="1" applyBorder="1" applyAlignment="1"/>
    <xf numFmtId="0" fontId="12" fillId="0" borderId="10" xfId="0" applyFont="1" applyBorder="1" applyAlignment="1"/>
    <xf numFmtId="0" fontId="11" fillId="0" borderId="12" xfId="0" applyFont="1" applyBorder="1" applyAlignment="1"/>
    <xf numFmtId="0" fontId="13" fillId="7" borderId="4" xfId="0" applyFont="1" applyFill="1" applyBorder="1" applyAlignment="1">
      <alignment horizontal="center"/>
    </xf>
    <xf numFmtId="0" fontId="6" fillId="6" borderId="17" xfId="0" applyFont="1" applyFill="1" applyBorder="1" applyAlignment="1">
      <alignment vertical="center"/>
    </xf>
    <xf numFmtId="0" fontId="11" fillId="0" borderId="18" xfId="0" applyFont="1" applyBorder="1" applyAlignment="1"/>
    <xf numFmtId="0" fontId="11" fillId="0" borderId="17" xfId="0" applyFont="1" applyBorder="1" applyAlignment="1"/>
    <xf numFmtId="0" fontId="11" fillId="0" borderId="19" xfId="0" applyFont="1" applyBorder="1" applyAlignment="1"/>
    <xf numFmtId="0" fontId="11" fillId="0" borderId="20" xfId="0" applyFont="1" applyBorder="1" applyAlignment="1"/>
    <xf numFmtId="2" fontId="11" fillId="5" borderId="20" xfId="0" applyNumberFormat="1" applyFont="1" applyFill="1" applyBorder="1"/>
    <xf numFmtId="0" fontId="11" fillId="5" borderId="20" xfId="0" applyFont="1" applyFill="1" applyBorder="1"/>
    <xf numFmtId="0" fontId="12" fillId="0" borderId="20" xfId="0" applyFont="1" applyBorder="1" applyAlignment="1"/>
    <xf numFmtId="2" fontId="6" fillId="3" borderId="20" xfId="0" applyNumberFormat="1" applyFont="1" applyFill="1" applyBorder="1"/>
    <xf numFmtId="0" fontId="6" fillId="3" borderId="20" xfId="0" applyFont="1" applyFill="1" applyBorder="1"/>
    <xf numFmtId="0" fontId="6" fillId="8" borderId="21" xfId="0" applyFont="1" applyFill="1" applyBorder="1" applyAlignment="1">
      <alignment vertical="center"/>
    </xf>
    <xf numFmtId="0" fontId="11" fillId="0" borderId="22" xfId="0" applyFont="1" applyBorder="1" applyAlignment="1"/>
    <xf numFmtId="0" fontId="11" fillId="0" borderId="23" xfId="0" applyFont="1" applyBorder="1" applyAlignment="1"/>
    <xf numFmtId="2" fontId="11" fillId="5" borderId="11" xfId="0" applyNumberFormat="1" applyFont="1" applyFill="1" applyBorder="1"/>
    <xf numFmtId="0" fontId="11" fillId="5" borderId="11" xfId="0" applyFont="1" applyFill="1" applyBorder="1"/>
    <xf numFmtId="2" fontId="6" fillId="3" borderId="11" xfId="0" applyNumberFormat="1" applyFont="1" applyFill="1" applyBorder="1"/>
    <xf numFmtId="0" fontId="6" fillId="3" borderId="11" xfId="0" applyFont="1" applyFill="1" applyBorder="1"/>
    <xf numFmtId="0" fontId="13" fillId="7" borderId="5" xfId="0" applyFont="1" applyFill="1" applyBorder="1" applyAlignment="1">
      <alignment horizontal="center"/>
    </xf>
    <xf numFmtId="0" fontId="11" fillId="0" borderId="13" xfId="0" applyFont="1" applyBorder="1"/>
    <xf numFmtId="0" fontId="6" fillId="8" borderId="17" xfId="0" applyFont="1" applyFill="1" applyBorder="1" applyAlignment="1">
      <alignment vertical="center"/>
    </xf>
    <xf numFmtId="0" fontId="14" fillId="0" borderId="24" xfId="0" applyFont="1" applyBorder="1" applyAlignment="1"/>
    <xf numFmtId="0" fontId="15" fillId="0" borderId="17" xfId="0" applyFont="1" applyBorder="1" applyAlignment="1">
      <alignment horizontal="right"/>
    </xf>
    <xf numFmtId="0" fontId="11" fillId="0" borderId="19" xfId="0" applyFont="1" applyBorder="1"/>
    <xf numFmtId="0" fontId="11" fillId="0" borderId="20" xfId="0" applyFont="1" applyBorder="1"/>
    <xf numFmtId="0" fontId="6" fillId="9" borderId="21" xfId="0" applyFont="1" applyFill="1" applyBorder="1" applyAlignment="1">
      <alignment vertical="center"/>
    </xf>
    <xf numFmtId="0" fontId="16" fillId="0" borderId="13" xfId="0" applyFont="1" applyBorder="1" applyAlignment="1"/>
    <xf numFmtId="0" fontId="11" fillId="0" borderId="22" xfId="0" applyFont="1" applyBorder="1"/>
    <xf numFmtId="0" fontId="6" fillId="9" borderId="17" xfId="0" applyFont="1" applyFill="1" applyBorder="1" applyAlignment="1">
      <alignment vertical="center"/>
    </xf>
    <xf numFmtId="0" fontId="11" fillId="5" borderId="21" xfId="0" applyFont="1" applyFill="1" applyBorder="1" applyAlignment="1">
      <alignment vertical="center"/>
    </xf>
    <xf numFmtId="0" fontId="11" fillId="0" borderId="0" xfId="0" applyFont="1" applyAlignment="1"/>
    <xf numFmtId="0" fontId="11" fillId="5" borderId="12" xfId="0" applyFont="1" applyFill="1" applyBorder="1" applyAlignment="1">
      <alignment vertical="center"/>
    </xf>
    <xf numFmtId="0" fontId="16" fillId="0" borderId="15" xfId="0" applyFont="1" applyBorder="1"/>
    <xf numFmtId="0" fontId="17" fillId="2" borderId="21" xfId="0" applyFont="1" applyFill="1" applyBorder="1" applyAlignment="1">
      <alignment vertical="center"/>
    </xf>
    <xf numFmtId="0" fontId="16" fillId="0" borderId="13" xfId="0" applyFont="1" applyBorder="1"/>
    <xf numFmtId="0" fontId="11" fillId="0" borderId="23" xfId="0" applyFont="1" applyBorder="1"/>
    <xf numFmtId="0" fontId="11" fillId="0" borderId="16" xfId="0" applyFont="1" applyBorder="1"/>
    <xf numFmtId="0" fontId="13" fillId="7" borderId="9" xfId="0" applyFont="1" applyFill="1" applyBorder="1" applyAlignment="1">
      <alignment horizontal="center"/>
    </xf>
    <xf numFmtId="0" fontId="17" fillId="2" borderId="12" xfId="0" applyFont="1" applyFill="1" applyBorder="1" applyAlignment="1">
      <alignment vertical="center"/>
    </xf>
    <xf numFmtId="0" fontId="11" fillId="0" borderId="25" xfId="0" applyFont="1" applyBorder="1"/>
    <xf numFmtId="0" fontId="13" fillId="7" borderId="4" xfId="0" applyFont="1" applyFill="1" applyBorder="1"/>
    <xf numFmtId="0" fontId="14" fillId="0" borderId="15" xfId="0" applyFont="1" applyBorder="1" applyAlignment="1"/>
    <xf numFmtId="0" fontId="15" fillId="0" borderId="12" xfId="0" applyFont="1" applyBorder="1" applyAlignment="1">
      <alignment horizontal="right"/>
    </xf>
    <xf numFmtId="0" fontId="15" fillId="0" borderId="10" xfId="0" applyFont="1" applyBorder="1" applyAlignment="1">
      <alignment horizontal="right"/>
    </xf>
    <xf numFmtId="0" fontId="15" fillId="0" borderId="15" xfId="0" applyFont="1" applyBorder="1" applyAlignment="1"/>
    <xf numFmtId="0" fontId="18" fillId="0" borderId="12" xfId="0" applyFont="1" applyBorder="1" applyAlignment="1"/>
    <xf numFmtId="0" fontId="15" fillId="0" borderId="10" xfId="0" applyFont="1" applyBorder="1" applyAlignment="1">
      <alignment horizontal="right"/>
    </xf>
    <xf numFmtId="0" fontId="16" fillId="0" borderId="12" xfId="0" applyFont="1" applyBorder="1" applyAlignment="1"/>
    <xf numFmtId="0" fontId="11" fillId="0" borderId="26" xfId="0" applyFont="1" applyBorder="1"/>
    <xf numFmtId="0" fontId="16" fillId="0" borderId="15" xfId="0" applyFont="1" applyBorder="1" applyAlignment="1"/>
    <xf numFmtId="0" fontId="19" fillId="0" borderId="15" xfId="0" applyFont="1" applyBorder="1" applyAlignment="1"/>
    <xf numFmtId="0" fontId="16" fillId="0" borderId="15" xfId="0" applyFont="1" applyBorder="1"/>
    <xf numFmtId="0" fontId="13" fillId="7" borderId="9" xfId="0" applyFont="1" applyFill="1" applyBorder="1"/>
    <xf numFmtId="0" fontId="11" fillId="0" borderId="15" xfId="0" applyFont="1" applyBorder="1"/>
    <xf numFmtId="0" fontId="15" fillId="0" borderId="14" xfId="0" applyFont="1" applyBorder="1" applyAlignment="1">
      <alignment horizontal="right"/>
    </xf>
    <xf numFmtId="0" fontId="14" fillId="0" borderId="15" xfId="0" applyFont="1" applyBorder="1" applyAlignment="1"/>
    <xf numFmtId="0" fontId="15" fillId="0" borderId="16" xfId="0" applyFont="1" applyBorder="1" applyAlignment="1">
      <alignment horizontal="right"/>
    </xf>
    <xf numFmtId="0" fontId="20" fillId="0" borderId="15" xfId="0" applyFont="1" applyBorder="1" applyAlignment="1"/>
    <xf numFmtId="0" fontId="14" fillId="0" borderId="13" xfId="0" applyFont="1" applyBorder="1" applyAlignment="1"/>
    <xf numFmtId="0" fontId="18" fillId="0" borderId="22" xfId="0" applyFont="1" applyBorder="1" applyAlignment="1"/>
    <xf numFmtId="0" fontId="11" fillId="0" borderId="12" xfId="0" applyFont="1" applyBorder="1"/>
    <xf numFmtId="0" fontId="11" fillId="0" borderId="10" xfId="0" applyFont="1" applyBorder="1" applyAlignment="1">
      <alignment horizontal="center"/>
    </xf>
    <xf numFmtId="0" fontId="20" fillId="0" borderId="15" xfId="0" applyFont="1" applyBorder="1" applyAlignment="1"/>
    <xf numFmtId="0" fontId="11" fillId="0" borderId="14" xfId="0" applyFont="1" applyBorder="1"/>
    <xf numFmtId="0" fontId="15" fillId="0" borderId="15" xfId="0" applyFont="1" applyBorder="1" applyAlignment="1"/>
    <xf numFmtId="2" fontId="11" fillId="0" borderId="0" xfId="0" applyNumberFormat="1" applyFont="1"/>
    <xf numFmtId="0" fontId="6" fillId="0" borderId="0" xfId="0" applyFont="1"/>
    <xf numFmtId="0" fontId="11" fillId="5" borderId="27" xfId="0" applyFont="1" applyFill="1" applyBorder="1" applyAlignment="1">
      <alignment horizontal="center"/>
    </xf>
    <xf numFmtId="0" fontId="11" fillId="5" borderId="28" xfId="0" applyFont="1" applyFill="1" applyBorder="1" applyAlignment="1">
      <alignment horizontal="center"/>
    </xf>
    <xf numFmtId="2" fontId="11" fillId="5" borderId="28" xfId="0" applyNumberFormat="1" applyFont="1" applyFill="1" applyBorder="1" applyAlignment="1">
      <alignment horizontal="center"/>
    </xf>
    <xf numFmtId="0" fontId="11" fillId="5" borderId="29" xfId="0" applyFont="1" applyFill="1" applyBorder="1" applyAlignment="1">
      <alignment horizontal="center"/>
    </xf>
    <xf numFmtId="0" fontId="7" fillId="10" borderId="4" xfId="0" applyFont="1" applyFill="1" applyBorder="1"/>
    <xf numFmtId="0" fontId="11" fillId="0" borderId="7" xfId="0" applyFont="1" applyBorder="1"/>
    <xf numFmtId="0" fontId="11" fillId="5" borderId="30" xfId="0" applyFont="1" applyFill="1" applyBorder="1"/>
    <xf numFmtId="0" fontId="23" fillId="0" borderId="0" xfId="0" applyFont="1"/>
    <xf numFmtId="0" fontId="11" fillId="5" borderId="31" xfId="0" applyFont="1" applyFill="1" applyBorder="1"/>
    <xf numFmtId="0" fontId="11" fillId="0" borderId="18" xfId="0" applyFont="1" applyBorder="1"/>
    <xf numFmtId="0" fontId="11" fillId="0" borderId="17" xfId="0" applyFont="1" applyBorder="1"/>
    <xf numFmtId="0" fontId="11" fillId="5" borderId="32" xfId="0" applyFont="1" applyFill="1" applyBorder="1"/>
    <xf numFmtId="0" fontId="11" fillId="5" borderId="33" xfId="0" applyFont="1" applyFill="1" applyBorder="1" applyAlignment="1">
      <alignment vertical="center"/>
    </xf>
    <xf numFmtId="0" fontId="11" fillId="0" borderId="34" xfId="0" applyFont="1" applyBorder="1"/>
    <xf numFmtId="0" fontId="11" fillId="0" borderId="33" xfId="0" applyFont="1" applyBorder="1"/>
    <xf numFmtId="0" fontId="11" fillId="0" borderId="35" xfId="0" applyFont="1" applyBorder="1"/>
    <xf numFmtId="0" fontId="11" fillId="0" borderId="36" xfId="0" applyFont="1" applyBorder="1"/>
    <xf numFmtId="2" fontId="11" fillId="5" borderId="36" xfId="0" applyNumberFormat="1" applyFont="1" applyFill="1" applyBorder="1"/>
    <xf numFmtId="0" fontId="11" fillId="5" borderId="37" xfId="0" applyFont="1" applyFill="1" applyBorder="1"/>
    <xf numFmtId="49" fontId="11" fillId="11" borderId="38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49" fontId="11" fillId="11" borderId="42" xfId="0" applyNumberFormat="1" applyFont="1" applyFill="1" applyBorder="1" applyAlignment="1">
      <alignment horizontal="center"/>
    </xf>
    <xf numFmtId="0" fontId="11" fillId="11" borderId="43" xfId="0" applyFont="1" applyFill="1" applyBorder="1" applyAlignment="1">
      <alignment horizontal="center"/>
    </xf>
    <xf numFmtId="0" fontId="12" fillId="11" borderId="44" xfId="0" applyFont="1" applyFill="1" applyBorder="1" applyAlignment="1">
      <alignment horizontal="center"/>
    </xf>
    <xf numFmtId="0" fontId="11" fillId="0" borderId="45" xfId="0" applyFont="1" applyBorder="1"/>
    <xf numFmtId="0" fontId="11" fillId="11" borderId="10" xfId="0" applyFont="1" applyFill="1" applyBorder="1"/>
    <xf numFmtId="0" fontId="11" fillId="11" borderId="10" xfId="0" applyFont="1" applyFill="1" applyBorder="1" applyAlignment="1"/>
    <xf numFmtId="0" fontId="12" fillId="11" borderId="31" xfId="0" applyFont="1" applyFill="1" applyBorder="1"/>
    <xf numFmtId="0" fontId="23" fillId="0" borderId="45" xfId="0" applyFont="1" applyBorder="1"/>
    <xf numFmtId="0" fontId="11" fillId="11" borderId="36" xfId="0" applyFont="1" applyFill="1" applyBorder="1"/>
    <xf numFmtId="0" fontId="11" fillId="11" borderId="49" xfId="0" applyFont="1" applyFill="1" applyBorder="1"/>
    <xf numFmtId="0" fontId="11" fillId="11" borderId="36" xfId="0" applyFont="1" applyFill="1" applyBorder="1" applyAlignment="1"/>
    <xf numFmtId="49" fontId="11" fillId="12" borderId="38" xfId="0" applyNumberFormat="1" applyFont="1" applyFill="1" applyBorder="1" applyAlignment="1">
      <alignment horizontal="center"/>
    </xf>
    <xf numFmtId="49" fontId="11" fillId="12" borderId="42" xfId="0" applyNumberFormat="1" applyFont="1" applyFill="1" applyBorder="1" applyAlignment="1">
      <alignment horizontal="center"/>
    </xf>
    <xf numFmtId="0" fontId="11" fillId="12" borderId="43" xfId="0" applyFont="1" applyFill="1" applyBorder="1" applyAlignment="1">
      <alignment horizontal="center"/>
    </xf>
    <xf numFmtId="0" fontId="12" fillId="12" borderId="44" xfId="0" applyFont="1" applyFill="1" applyBorder="1" applyAlignment="1">
      <alignment horizontal="center"/>
    </xf>
    <xf numFmtId="0" fontId="11" fillId="12" borderId="49" xfId="0" applyFont="1" applyFill="1" applyBorder="1"/>
    <xf numFmtId="0" fontId="11" fillId="12" borderId="10" xfId="0" applyFont="1" applyFill="1" applyBorder="1" applyAlignment="1"/>
    <xf numFmtId="0" fontId="12" fillId="12" borderId="31" xfId="0" applyFont="1" applyFill="1" applyBorder="1"/>
    <xf numFmtId="0" fontId="11" fillId="12" borderId="10" xfId="0" applyFont="1" applyFill="1" applyBorder="1"/>
    <xf numFmtId="0" fontId="11" fillId="12" borderId="36" xfId="0" applyFont="1" applyFill="1" applyBorder="1"/>
    <xf numFmtId="0" fontId="11" fillId="12" borderId="36" xfId="0" applyFont="1" applyFill="1" applyBorder="1" applyAlignment="1"/>
    <xf numFmtId="0" fontId="12" fillId="11" borderId="37" xfId="0" applyFont="1" applyFill="1" applyBorder="1"/>
    <xf numFmtId="0" fontId="11" fillId="12" borderId="11" xfId="0" applyFont="1" applyFill="1" applyBorder="1" applyAlignment="1">
      <alignment horizontal="center"/>
    </xf>
    <xf numFmtId="0" fontId="11" fillId="12" borderId="5" xfId="0" applyFont="1" applyFill="1" applyBorder="1"/>
    <xf numFmtId="0" fontId="13" fillId="12" borderId="31" xfId="0" applyFont="1" applyFill="1" applyBorder="1"/>
    <xf numFmtId="9" fontId="11" fillId="12" borderId="10" xfId="0" applyNumberFormat="1" applyFont="1" applyFill="1" applyBorder="1"/>
    <xf numFmtId="9" fontId="11" fillId="12" borderId="36" xfId="0" applyNumberFormat="1" applyFont="1" applyFill="1" applyBorder="1"/>
    <xf numFmtId="9" fontId="11" fillId="11" borderId="49" xfId="0" applyNumberFormat="1" applyFont="1" applyFill="1" applyBorder="1"/>
    <xf numFmtId="9" fontId="11" fillId="12" borderId="49" xfId="0" applyNumberFormat="1" applyFont="1" applyFill="1" applyBorder="1"/>
    <xf numFmtId="0" fontId="11" fillId="12" borderId="51" xfId="0" applyFont="1" applyFill="1" applyBorder="1"/>
    <xf numFmtId="0" fontId="11" fillId="12" borderId="52" xfId="0" applyFont="1" applyFill="1" applyBorder="1"/>
    <xf numFmtId="0" fontId="11" fillId="12" borderId="52" xfId="0" applyFont="1" applyFill="1" applyBorder="1" applyAlignment="1"/>
    <xf numFmtId="0" fontId="12" fillId="12" borderId="53" xfId="0" applyFont="1" applyFill="1" applyBorder="1"/>
    <xf numFmtId="0" fontId="11" fillId="0" borderId="0" xfId="0" applyFont="1" applyAlignment="1">
      <alignment horizontal="left"/>
    </xf>
    <xf numFmtId="0" fontId="11" fillId="11" borderId="11" xfId="0" applyFont="1" applyFill="1" applyBorder="1" applyAlignment="1">
      <alignment horizontal="center"/>
    </xf>
    <xf numFmtId="0" fontId="11" fillId="11" borderId="5" xfId="0" applyFont="1" applyFill="1" applyBorder="1"/>
    <xf numFmtId="0" fontId="13" fillId="11" borderId="31" xfId="0" applyFont="1" applyFill="1" applyBorder="1"/>
    <xf numFmtId="9" fontId="11" fillId="11" borderId="10" xfId="0" applyNumberFormat="1" applyFont="1" applyFill="1" applyBorder="1"/>
    <xf numFmtId="9" fontId="11" fillId="11" borderId="36" xfId="0" applyNumberFormat="1" applyFont="1" applyFill="1" applyBorder="1"/>
    <xf numFmtId="0" fontId="13" fillId="11" borderId="37" xfId="0" applyFont="1" applyFill="1" applyBorder="1"/>
    <xf numFmtId="49" fontId="11" fillId="0" borderId="0" xfId="0" applyNumberFormat="1" applyFont="1" applyAlignment="1">
      <alignment horizontal="center"/>
    </xf>
    <xf numFmtId="0" fontId="4" fillId="2" borderId="4" xfId="0" applyFont="1" applyFill="1" applyBorder="1" applyAlignment="1"/>
    <xf numFmtId="0" fontId="7" fillId="2" borderId="4" xfId="0" applyFont="1" applyFill="1" applyBorder="1" applyAlignment="1"/>
    <xf numFmtId="0" fontId="7" fillId="2" borderId="4" xfId="0" applyFont="1" applyFill="1" applyBorder="1"/>
    <xf numFmtId="0" fontId="11" fillId="13" borderId="10" xfId="0" applyFont="1" applyFill="1" applyBorder="1" applyAlignment="1"/>
    <xf numFmtId="0" fontId="11" fillId="13" borderId="10" xfId="0" applyFont="1" applyFill="1" applyBorder="1"/>
    <xf numFmtId="49" fontId="8" fillId="4" borderId="54" xfId="0" applyNumberFormat="1" applyFont="1" applyFill="1" applyBorder="1" applyAlignment="1">
      <alignment horizontal="center"/>
    </xf>
    <xf numFmtId="49" fontId="25" fillId="4" borderId="6" xfId="0" applyNumberFormat="1" applyFont="1" applyFill="1" applyBorder="1"/>
    <xf numFmtId="2" fontId="11" fillId="0" borderId="10" xfId="0" applyNumberFormat="1" applyFont="1" applyBorder="1"/>
    <xf numFmtId="2" fontId="26" fillId="0" borderId="10" xfId="0" applyNumberFormat="1" applyFont="1" applyBorder="1"/>
    <xf numFmtId="0" fontId="20" fillId="0" borderId="15" xfId="0" applyFont="1" applyBorder="1" applyAlignment="1"/>
    <xf numFmtId="0" fontId="11" fillId="13" borderId="15" xfId="0" applyFont="1" applyFill="1" applyBorder="1" applyAlignment="1"/>
    <xf numFmtId="0" fontId="11" fillId="13" borderId="12" xfId="0" applyFont="1" applyFill="1" applyBorder="1" applyAlignment="1"/>
    <xf numFmtId="0" fontId="11" fillId="13" borderId="14" xfId="0" applyFont="1" applyFill="1" applyBorder="1"/>
    <xf numFmtId="2" fontId="11" fillId="13" borderId="10" xfId="0" applyNumberFormat="1" applyFont="1" applyFill="1" applyBorder="1"/>
    <xf numFmtId="0" fontId="11" fillId="13" borderId="12" xfId="0" applyFont="1" applyFill="1" applyBorder="1"/>
    <xf numFmtId="0" fontId="11" fillId="13" borderId="0" xfId="0" applyFont="1" applyFill="1"/>
    <xf numFmtId="0" fontId="11" fillId="13" borderId="14" xfId="0" applyFont="1" applyFill="1" applyBorder="1" applyAlignment="1"/>
    <xf numFmtId="0" fontId="27" fillId="0" borderId="15" xfId="0" applyFont="1" applyBorder="1" applyAlignment="1"/>
    <xf numFmtId="0" fontId="15" fillId="13" borderId="10" xfId="0" applyFont="1" applyFill="1" applyBorder="1" applyAlignment="1"/>
    <xf numFmtId="0" fontId="15" fillId="0" borderId="23" xfId="0" applyFont="1" applyBorder="1" applyAlignment="1">
      <alignment horizontal="right"/>
    </xf>
    <xf numFmtId="2" fontId="15" fillId="0" borderId="11" xfId="0" applyNumberFormat="1" applyFont="1" applyBorder="1" applyAlignment="1">
      <alignment horizontal="right"/>
    </xf>
    <xf numFmtId="0" fontId="15" fillId="0" borderId="11" xfId="0" applyFont="1" applyBorder="1" applyAlignment="1">
      <alignment horizontal="right"/>
    </xf>
    <xf numFmtId="0" fontId="18" fillId="0" borderId="16" xfId="0" applyFont="1" applyBorder="1" applyAlignment="1"/>
    <xf numFmtId="2" fontId="11" fillId="0" borderId="11" xfId="0" applyNumberFormat="1" applyFont="1" applyBorder="1"/>
    <xf numFmtId="0" fontId="11" fillId="0" borderId="11" xfId="0" applyFont="1" applyBorder="1"/>
    <xf numFmtId="0" fontId="15" fillId="0" borderId="13" xfId="0" applyFont="1" applyBorder="1" applyAlignment="1"/>
    <xf numFmtId="0" fontId="15" fillId="0" borderId="22" xfId="0" applyFont="1" applyBorder="1" applyAlignment="1">
      <alignment horizontal="right"/>
    </xf>
    <xf numFmtId="0" fontId="18" fillId="0" borderId="23" xfId="0" applyFont="1" applyBorder="1" applyAlignment="1"/>
    <xf numFmtId="2" fontId="15" fillId="0" borderId="11" xfId="0" applyNumberFormat="1" applyFont="1" applyBorder="1" applyAlignment="1">
      <alignment horizontal="center"/>
    </xf>
    <xf numFmtId="2" fontId="26" fillId="5" borderId="10" xfId="0" applyNumberFormat="1" applyFont="1" applyFill="1" applyBorder="1"/>
    <xf numFmtId="0" fontId="11" fillId="13" borderId="13" xfId="0" applyFont="1" applyFill="1" applyBorder="1" applyAlignment="1"/>
    <xf numFmtId="0" fontId="11" fillId="13" borderId="22" xfId="0" applyFont="1" applyFill="1" applyBorder="1"/>
    <xf numFmtId="0" fontId="11" fillId="13" borderId="23" xfId="0" applyFont="1" applyFill="1" applyBorder="1"/>
    <xf numFmtId="0" fontId="11" fillId="13" borderId="16" xfId="0" applyFont="1" applyFill="1" applyBorder="1"/>
    <xf numFmtId="2" fontId="11" fillId="13" borderId="11" xfId="0" applyNumberFormat="1" applyFont="1" applyFill="1" applyBorder="1"/>
    <xf numFmtId="0" fontId="11" fillId="13" borderId="11" xfId="0" applyFont="1" applyFill="1" applyBorder="1"/>
    <xf numFmtId="0" fontId="11" fillId="13" borderId="16" xfId="0" applyFont="1" applyFill="1" applyBorder="1" applyAlignment="1"/>
    <xf numFmtId="0" fontId="12" fillId="13" borderId="10" xfId="0" applyFont="1" applyFill="1" applyBorder="1" applyAlignment="1"/>
    <xf numFmtId="0" fontId="19" fillId="0" borderId="15" xfId="0" applyFont="1" applyBorder="1" applyAlignment="1"/>
    <xf numFmtId="0" fontId="16" fillId="14" borderId="15" xfId="0" applyFont="1" applyFill="1" applyBorder="1" applyAlignment="1"/>
    <xf numFmtId="0" fontId="11" fillId="14" borderId="12" xfId="0" applyFont="1" applyFill="1" applyBorder="1" applyAlignment="1"/>
    <xf numFmtId="0" fontId="11" fillId="14" borderId="14" xfId="0" applyFont="1" applyFill="1" applyBorder="1"/>
    <xf numFmtId="0" fontId="11" fillId="14" borderId="10" xfId="0" applyFont="1" applyFill="1" applyBorder="1"/>
    <xf numFmtId="2" fontId="11" fillId="14" borderId="10" xfId="0" applyNumberFormat="1" applyFont="1" applyFill="1" applyBorder="1"/>
    <xf numFmtId="0" fontId="11" fillId="14" borderId="10" xfId="0" applyFont="1" applyFill="1" applyBorder="1" applyAlignment="1"/>
    <xf numFmtId="0" fontId="16" fillId="0" borderId="10" xfId="0" applyFont="1" applyBorder="1" applyAlignment="1"/>
    <xf numFmtId="0" fontId="16" fillId="0" borderId="55" xfId="0" applyFont="1" applyBorder="1" applyAlignment="1"/>
    <xf numFmtId="0" fontId="20" fillId="0" borderId="16" xfId="0" applyFont="1" applyBorder="1" applyAlignment="1"/>
    <xf numFmtId="0" fontId="16" fillId="0" borderId="56" xfId="0" applyFont="1" applyBorder="1" applyAlignment="1"/>
    <xf numFmtId="0" fontId="11" fillId="0" borderId="57" xfId="0" applyFont="1" applyBorder="1"/>
    <xf numFmtId="0" fontId="11" fillId="0" borderId="58" xfId="0" applyFont="1" applyBorder="1"/>
    <xf numFmtId="0" fontId="11" fillId="0" borderId="59" xfId="0" applyFont="1" applyBorder="1"/>
    <xf numFmtId="2" fontId="11" fillId="0" borderId="59" xfId="0" applyNumberFormat="1" applyFont="1" applyBorder="1"/>
    <xf numFmtId="0" fontId="11" fillId="0" borderId="59" xfId="0" applyFont="1" applyBorder="1" applyAlignment="1"/>
    <xf numFmtId="0" fontId="17" fillId="2" borderId="25" xfId="0" applyFont="1" applyFill="1" applyBorder="1" applyAlignment="1">
      <alignment vertical="center"/>
    </xf>
    <xf numFmtId="0" fontId="15" fillId="0" borderId="10" xfId="0" applyFont="1" applyBorder="1" applyAlignment="1"/>
    <xf numFmtId="0" fontId="18" fillId="0" borderId="10" xfId="0" applyFont="1" applyBorder="1" applyAlignment="1"/>
    <xf numFmtId="2" fontId="15" fillId="0" borderId="10" xfId="0" applyNumberFormat="1" applyFont="1" applyBorder="1" applyAlignment="1">
      <alignment horizontal="center"/>
    </xf>
    <xf numFmtId="2" fontId="15" fillId="0" borderId="10" xfId="0" applyNumberFormat="1" applyFont="1" applyBorder="1" applyAlignment="1">
      <alignment horizontal="right"/>
    </xf>
    <xf numFmtId="2" fontId="11" fillId="0" borderId="16" xfId="0" applyNumberFormat="1" applyFont="1" applyBorder="1"/>
    <xf numFmtId="0" fontId="11" fillId="0" borderId="10" xfId="0" applyFont="1" applyBorder="1" applyAlignment="1">
      <alignment horizontal="center"/>
    </xf>
    <xf numFmtId="0" fontId="16" fillId="0" borderId="16" xfId="0" applyFont="1" applyBorder="1" applyAlignment="1"/>
    <xf numFmtId="0" fontId="16" fillId="0" borderId="0" xfId="0" applyFont="1" applyAlignment="1"/>
    <xf numFmtId="0" fontId="19" fillId="0" borderId="15" xfId="0" applyFont="1" applyBorder="1" applyAlignment="1"/>
    <xf numFmtId="0" fontId="27" fillId="0" borderId="0" xfId="0" applyFont="1" applyAlignment="1"/>
    <xf numFmtId="0" fontId="27" fillId="0" borderId="0" xfId="0" applyFont="1" applyAlignment="1">
      <alignment horizontal="left"/>
    </xf>
    <xf numFmtId="0" fontId="11" fillId="5" borderId="60" xfId="0" applyFont="1" applyFill="1" applyBorder="1"/>
    <xf numFmtId="0" fontId="11" fillId="0" borderId="61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2" fillId="5" borderId="29" xfId="0" applyFont="1" applyFill="1" applyBorder="1" applyAlignment="1">
      <alignment horizontal="center"/>
    </xf>
    <xf numFmtId="0" fontId="6" fillId="6" borderId="7" xfId="0" applyFont="1" applyFill="1" applyBorder="1" applyAlignment="1">
      <alignment vertical="center"/>
    </xf>
    <xf numFmtId="0" fontId="11" fillId="10" borderId="62" xfId="0" applyFont="1" applyFill="1" applyBorder="1" applyAlignment="1">
      <alignment vertical="center"/>
    </xf>
    <xf numFmtId="0" fontId="11" fillId="0" borderId="63" xfId="0" applyFont="1" applyBorder="1" applyAlignment="1"/>
    <xf numFmtId="0" fontId="12" fillId="5" borderId="11" xfId="0" applyFont="1" applyFill="1" applyBorder="1"/>
    <xf numFmtId="0" fontId="11" fillId="10" borderId="64" xfId="0" applyFont="1" applyFill="1" applyBorder="1" applyAlignment="1">
      <alignment vertical="center"/>
    </xf>
    <xf numFmtId="0" fontId="11" fillId="0" borderId="26" xfId="0" applyFont="1" applyBorder="1" applyAlignment="1"/>
    <xf numFmtId="0" fontId="12" fillId="5" borderId="10" xfId="0" applyFont="1" applyFill="1" applyBorder="1"/>
    <xf numFmtId="0" fontId="23" fillId="6" borderId="65" xfId="0" applyFont="1" applyFill="1" applyBorder="1" applyAlignment="1">
      <alignment vertical="center"/>
    </xf>
    <xf numFmtId="0" fontId="11" fillId="10" borderId="66" xfId="0" applyFont="1" applyFill="1" applyBorder="1" applyAlignment="1">
      <alignment vertical="center"/>
    </xf>
    <xf numFmtId="0" fontId="11" fillId="0" borderId="67" xfId="0" applyFont="1" applyBorder="1" applyAlignment="1"/>
    <xf numFmtId="0" fontId="11" fillId="0" borderId="68" xfId="0" applyFont="1" applyBorder="1" applyAlignment="1"/>
    <xf numFmtId="0" fontId="12" fillId="5" borderId="69" xfId="0" applyFont="1" applyFill="1" applyBorder="1"/>
    <xf numFmtId="0" fontId="11" fillId="5" borderId="22" xfId="0" applyFont="1" applyFill="1" applyBorder="1" applyAlignment="1">
      <alignment vertical="center"/>
    </xf>
    <xf numFmtId="0" fontId="11" fillId="10" borderId="70" xfId="0" applyFont="1" applyFill="1" applyBorder="1" applyAlignment="1">
      <alignment vertical="center"/>
    </xf>
    <xf numFmtId="0" fontId="12" fillId="5" borderId="16" xfId="0" applyFont="1" applyFill="1" applyBorder="1"/>
    <xf numFmtId="0" fontId="11" fillId="10" borderId="71" xfId="0" applyFont="1" applyFill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12" fillId="0" borderId="10" xfId="0" applyFont="1" applyBorder="1"/>
    <xf numFmtId="0" fontId="27" fillId="0" borderId="0" xfId="0" applyFont="1" applyAlignment="1">
      <alignment horizontal="left"/>
    </xf>
    <xf numFmtId="0" fontId="11" fillId="10" borderId="71" xfId="0" applyFont="1" applyFill="1" applyBorder="1" applyAlignment="1">
      <alignment vertical="center"/>
    </xf>
    <xf numFmtId="0" fontId="11" fillId="0" borderId="63" xfId="0" applyFont="1" applyBorder="1"/>
    <xf numFmtId="0" fontId="11" fillId="10" borderId="64" xfId="0" applyFont="1" applyFill="1" applyBorder="1" applyAlignment="1">
      <alignment vertical="center"/>
    </xf>
    <xf numFmtId="0" fontId="11" fillId="0" borderId="0" xfId="0" applyFont="1" applyAlignment="1">
      <alignment horizontal="center"/>
    </xf>
    <xf numFmtId="0" fontId="11" fillId="0" borderId="75" xfId="0" applyFont="1" applyBorder="1"/>
    <xf numFmtId="0" fontId="11" fillId="0" borderId="76" xfId="0" applyFont="1" applyBorder="1"/>
    <xf numFmtId="0" fontId="11" fillId="0" borderId="77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10" xfId="0" applyFont="1" applyBorder="1" applyAlignment="1">
      <alignment vertical="center"/>
    </xf>
    <xf numFmtId="0" fontId="16" fillId="0" borderId="10" xfId="0" applyFont="1" applyBorder="1"/>
    <xf numFmtId="0" fontId="16" fillId="0" borderId="76" xfId="0" applyFont="1" applyBorder="1"/>
    <xf numFmtId="0" fontId="11" fillId="0" borderId="77" xfId="0" applyFont="1" applyBorder="1" applyAlignment="1"/>
    <xf numFmtId="0" fontId="11" fillId="0" borderId="31" xfId="0" applyFont="1" applyBorder="1"/>
    <xf numFmtId="9" fontId="11" fillId="0" borderId="10" xfId="0" applyNumberFormat="1" applyFont="1" applyBorder="1"/>
    <xf numFmtId="9" fontId="11" fillId="0" borderId="31" xfId="0" applyNumberFormat="1" applyFont="1" applyBorder="1"/>
    <xf numFmtId="0" fontId="15" fillId="0" borderId="10" xfId="0" applyFont="1" applyBorder="1" applyAlignment="1"/>
    <xf numFmtId="0" fontId="11" fillId="0" borderId="16" xfId="0" applyFont="1" applyBorder="1" applyAlignment="1">
      <alignment vertical="center"/>
    </xf>
    <xf numFmtId="0" fontId="11" fillId="0" borderId="78" xfId="0" applyFont="1" applyBorder="1"/>
    <xf numFmtId="0" fontId="11" fillId="0" borderId="79" xfId="0" applyFont="1" applyBorder="1"/>
    <xf numFmtId="0" fontId="11" fillId="0" borderId="36" xfId="0" applyFont="1" applyBorder="1" applyAlignment="1">
      <alignment vertical="center"/>
    </xf>
    <xf numFmtId="0" fontId="11" fillId="0" borderId="37" xfId="0" applyFont="1" applyBorder="1"/>
    <xf numFmtId="9" fontId="11" fillId="0" borderId="0" xfId="0" applyNumberFormat="1" applyFont="1"/>
    <xf numFmtId="0" fontId="3" fillId="2" borderId="4" xfId="0" applyFont="1" applyFill="1" applyBorder="1" applyAlignment="1">
      <alignment horizontal="center"/>
    </xf>
    <xf numFmtId="49" fontId="8" fillId="4" borderId="4" xfId="0" applyNumberFormat="1" applyFont="1" applyFill="1" applyBorder="1" applyAlignment="1">
      <alignment horizontal="center"/>
    </xf>
    <xf numFmtId="0" fontId="11" fillId="5" borderId="8" xfId="0" applyFont="1" applyFill="1" applyBorder="1"/>
    <xf numFmtId="0" fontId="11" fillId="5" borderId="80" xfId="0" applyFont="1" applyFill="1" applyBorder="1" applyAlignment="1">
      <alignment horizontal="center"/>
    </xf>
    <xf numFmtId="0" fontId="11" fillId="5" borderId="81" xfId="0" applyFont="1" applyFill="1" applyBorder="1" applyAlignment="1">
      <alignment horizontal="center"/>
    </xf>
    <xf numFmtId="0" fontId="11" fillId="5" borderId="82" xfId="0" applyFont="1" applyFill="1" applyBorder="1" applyAlignment="1">
      <alignment horizontal="center"/>
    </xf>
    <xf numFmtId="0" fontId="11" fillId="5" borderId="21" xfId="0" applyFont="1" applyFill="1" applyBorder="1" applyAlignment="1">
      <alignment vertical="center"/>
    </xf>
    <xf numFmtId="0" fontId="11" fillId="0" borderId="83" xfId="0" applyFont="1" applyBorder="1" applyAlignment="1">
      <alignment horizontal="center"/>
    </xf>
    <xf numFmtId="0" fontId="11" fillId="0" borderId="84" xfId="0" applyFont="1" applyBorder="1" applyAlignment="1">
      <alignment horizontal="center"/>
    </xf>
    <xf numFmtId="0" fontId="12" fillId="0" borderId="84" xfId="0" applyFont="1" applyBorder="1" applyAlignment="1">
      <alignment horizontal="center"/>
    </xf>
    <xf numFmtId="0" fontId="11" fillId="15" borderId="84" xfId="0" applyFont="1" applyFill="1" applyBorder="1" applyAlignment="1">
      <alignment horizontal="center"/>
    </xf>
    <xf numFmtId="0" fontId="11" fillId="15" borderId="85" xfId="0" applyFont="1" applyFill="1" applyBorder="1" applyAlignment="1">
      <alignment horizontal="center"/>
    </xf>
    <xf numFmtId="0" fontId="11" fillId="5" borderId="12" xfId="0" applyFont="1" applyFill="1" applyBorder="1" applyAlignment="1">
      <alignment vertical="center"/>
    </xf>
    <xf numFmtId="0" fontId="11" fillId="0" borderId="77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1" fillId="15" borderId="10" xfId="0" applyFont="1" applyFill="1" applyBorder="1" applyAlignment="1">
      <alignment horizontal="center"/>
    </xf>
    <xf numFmtId="0" fontId="11" fillId="15" borderId="31" xfId="0" applyFont="1" applyFill="1" applyBorder="1" applyAlignment="1">
      <alignment horizontal="center"/>
    </xf>
    <xf numFmtId="0" fontId="11" fillId="0" borderId="47" xfId="0" applyFont="1" applyBorder="1" applyAlignment="1">
      <alignment horizontal="center"/>
    </xf>
    <xf numFmtId="0" fontId="11" fillId="15" borderId="78" xfId="0" applyFont="1" applyFill="1" applyBorder="1" applyAlignment="1">
      <alignment horizontal="center"/>
    </xf>
    <xf numFmtId="0" fontId="12" fillId="0" borderId="77" xfId="0" applyFont="1" applyBorder="1" applyAlignment="1">
      <alignment horizontal="center"/>
    </xf>
    <xf numFmtId="0" fontId="11" fillId="16" borderId="10" xfId="0" applyFont="1" applyFill="1" applyBorder="1" applyAlignment="1">
      <alignment horizontal="center"/>
    </xf>
    <xf numFmtId="0" fontId="11" fillId="16" borderId="78" xfId="0" applyFont="1" applyFill="1" applyBorder="1" applyAlignment="1">
      <alignment horizontal="center"/>
    </xf>
    <xf numFmtId="0" fontId="11" fillId="5" borderId="13" xfId="0" applyFont="1" applyFill="1" applyBorder="1"/>
    <xf numFmtId="0" fontId="11" fillId="5" borderId="77" xfId="0" applyFont="1" applyFill="1" applyBorder="1" applyAlignment="1">
      <alignment horizontal="center"/>
    </xf>
    <xf numFmtId="0" fontId="11" fillId="5" borderId="10" xfId="0" applyFont="1" applyFill="1" applyBorder="1" applyAlignment="1">
      <alignment horizontal="center"/>
    </xf>
    <xf numFmtId="0" fontId="11" fillId="5" borderId="31" xfId="0" applyFont="1" applyFill="1" applyBorder="1" applyAlignment="1">
      <alignment horizontal="center"/>
    </xf>
    <xf numFmtId="0" fontId="11" fillId="0" borderId="47" xfId="0" applyFont="1" applyBorder="1" applyAlignment="1">
      <alignment horizontal="center"/>
    </xf>
    <xf numFmtId="0" fontId="11" fillId="0" borderId="78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9" fontId="8" fillId="4" borderId="4" xfId="0" applyNumberFormat="1" applyFont="1" applyFill="1" applyBorder="1"/>
    <xf numFmtId="0" fontId="11" fillId="5" borderId="61" xfId="0" applyFont="1" applyFill="1" applyBorder="1" applyAlignment="1">
      <alignment horizontal="center"/>
    </xf>
    <xf numFmtId="0" fontId="6" fillId="17" borderId="21" xfId="0" applyFont="1" applyFill="1" applyBorder="1" applyAlignment="1">
      <alignment vertical="center"/>
    </xf>
    <xf numFmtId="0" fontId="11" fillId="0" borderId="47" xfId="0" applyFont="1" applyBorder="1" applyAlignment="1"/>
    <xf numFmtId="0" fontId="12" fillId="0" borderId="0" xfId="0" applyFont="1" applyAlignment="1">
      <alignment horizontal="center"/>
    </xf>
    <xf numFmtId="0" fontId="6" fillId="17" borderId="17" xfId="0" applyFont="1" applyFill="1" applyBorder="1" applyAlignment="1">
      <alignment vertical="center"/>
    </xf>
    <xf numFmtId="0" fontId="11" fillId="0" borderId="86" xfId="0" applyFont="1" applyBorder="1" applyAlignment="1"/>
    <xf numFmtId="0" fontId="11" fillId="0" borderId="32" xfId="0" applyFont="1" applyBorder="1"/>
    <xf numFmtId="0" fontId="11" fillId="0" borderId="77" xfId="0" applyFont="1" applyBorder="1"/>
    <xf numFmtId="0" fontId="17" fillId="2" borderId="33" xfId="0" applyFont="1" applyFill="1" applyBorder="1" applyAlignment="1">
      <alignment vertical="center"/>
    </xf>
    <xf numFmtId="0" fontId="11" fillId="0" borderId="87" xfId="0" applyFont="1" applyBorder="1"/>
    <xf numFmtId="0" fontId="11" fillId="0" borderId="88" xfId="0" applyFont="1" applyBorder="1"/>
    <xf numFmtId="0" fontId="11" fillId="0" borderId="89" xfId="0" applyFont="1" applyBorder="1"/>
    <xf numFmtId="0" fontId="6" fillId="6" borderId="2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49" fontId="8" fillId="4" borderId="1" xfId="0" applyNumberFormat="1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Font="1" applyAlignment="1"/>
    <xf numFmtId="0" fontId="22" fillId="11" borderId="39" xfId="0" applyFont="1" applyFill="1" applyBorder="1" applyAlignment="1">
      <alignment horizontal="center"/>
    </xf>
    <xf numFmtId="0" fontId="2" fillId="0" borderId="40" xfId="0" applyFont="1" applyBorder="1"/>
    <xf numFmtId="0" fontId="2" fillId="0" borderId="41" xfId="0" applyFont="1" applyBorder="1"/>
    <xf numFmtId="49" fontId="11" fillId="11" borderId="46" xfId="0" applyNumberFormat="1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8" xfId="0" applyFont="1" applyBorder="1"/>
    <xf numFmtId="0" fontId="22" fillId="12" borderId="39" xfId="0" applyFont="1" applyFill="1" applyBorder="1" applyAlignment="1">
      <alignment horizontal="center"/>
    </xf>
    <xf numFmtId="49" fontId="11" fillId="12" borderId="46" xfId="0" applyNumberFormat="1" applyFont="1" applyFill="1" applyBorder="1" applyAlignment="1">
      <alignment horizontal="center" vertical="center"/>
    </xf>
    <xf numFmtId="0" fontId="2" fillId="0" borderId="50" xfId="0" applyFont="1" applyBorder="1"/>
    <xf numFmtId="0" fontId="24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49" fontId="28" fillId="0" borderId="0" xfId="0" applyNumberFormat="1" applyFont="1" applyAlignment="1">
      <alignment horizontal="center"/>
    </xf>
    <xf numFmtId="0" fontId="29" fillId="0" borderId="25" xfId="0" applyFont="1" applyBorder="1" applyAlignment="1">
      <alignment horizontal="center" vertical="center"/>
    </xf>
    <xf numFmtId="0" fontId="2" fillId="0" borderId="15" xfId="0" applyFont="1" applyBorder="1"/>
    <xf numFmtId="0" fontId="2" fillId="0" borderId="14" xfId="0" applyFont="1" applyBorder="1"/>
    <xf numFmtId="0" fontId="30" fillId="5" borderId="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72" xfId="0" applyFont="1" applyFill="1" applyBorder="1" applyAlignment="1">
      <alignment horizontal="center"/>
    </xf>
    <xf numFmtId="0" fontId="2" fillId="0" borderId="73" xfId="0" applyFont="1" applyBorder="1"/>
    <xf numFmtId="0" fontId="2" fillId="0" borderId="74" xfId="0" applyFont="1" applyBorder="1"/>
    <xf numFmtId="0" fontId="11" fillId="0" borderId="76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Z992"/>
  <sheetViews>
    <sheetView tabSelected="1" workbookViewId="0">
      <selection activeCell="L5" sqref="L5"/>
    </sheetView>
  </sheetViews>
  <sheetFormatPr defaultColWidth="14.42578125" defaultRowHeight="15" customHeight="1"/>
  <cols>
    <col min="1" max="1" width="4.5703125" customWidth="1"/>
    <col min="2" max="2" width="24.140625" customWidth="1"/>
    <col min="3" max="4" width="6.85546875" customWidth="1"/>
    <col min="5" max="6" width="9.140625" customWidth="1"/>
    <col min="7" max="7" width="9.140625" hidden="1" customWidth="1"/>
    <col min="8" max="8" width="3" customWidth="1"/>
    <col min="9" max="9" width="21.7109375" customWidth="1"/>
    <col min="10" max="26" width="8.7109375" customWidth="1"/>
  </cols>
  <sheetData>
    <row r="1" spans="1:26" ht="23.25">
      <c r="A1" s="346" t="str">
        <f>'Qual all'!A1</f>
        <v>2024 KBT 4</v>
      </c>
      <c r="B1" s="325"/>
      <c r="C1" s="325"/>
      <c r="D1" s="32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>
      <c r="A2" s="347" t="s">
        <v>95</v>
      </c>
      <c r="B2" s="330"/>
      <c r="C2" s="330"/>
      <c r="D2" s="330"/>
      <c r="E2" s="21"/>
      <c r="F2" s="21"/>
      <c r="G2" s="348" t="s">
        <v>96</v>
      </c>
      <c r="H2" s="349"/>
      <c r="I2" s="350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12.75" customHeight="1">
      <c r="A3" s="21"/>
      <c r="B3" s="261" t="s">
        <v>97</v>
      </c>
      <c r="C3" s="126" t="s">
        <v>98</v>
      </c>
      <c r="D3" s="126" t="s">
        <v>99</v>
      </c>
      <c r="E3" s="21"/>
      <c r="F3" s="21"/>
      <c r="G3" s="130"/>
      <c r="H3" s="21"/>
      <c r="I3" s="262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2.75" customHeight="1">
      <c r="A4" s="33"/>
      <c r="B4" s="228" t="s">
        <v>3</v>
      </c>
      <c r="C4" s="351" t="s">
        <v>100</v>
      </c>
      <c r="D4" s="345"/>
      <c r="E4" s="33"/>
      <c r="F4" s="263"/>
      <c r="G4" s="264" t="s">
        <v>101</v>
      </c>
      <c r="H4" s="33"/>
      <c r="I4" s="265" t="s">
        <v>3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12.75" customHeight="1">
      <c r="A5" s="266">
        <v>1</v>
      </c>
      <c r="B5" s="33" t="str">
        <f>Final!B55</f>
        <v>Сазонов Юрий</v>
      </c>
      <c r="C5" s="33"/>
      <c r="D5" s="33"/>
      <c r="E5" s="267">
        <v>15</v>
      </c>
      <c r="F5" s="268"/>
      <c r="G5" s="269">
        <v>296000</v>
      </c>
      <c r="H5" s="266">
        <v>1</v>
      </c>
      <c r="I5" s="270" t="s">
        <v>9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2.75" customHeight="1">
      <c r="A6" s="266">
        <v>2</v>
      </c>
      <c r="B6" s="271" t="str">
        <f>Final!B56</f>
        <v>Гришиненко Елена</v>
      </c>
      <c r="C6" s="33"/>
      <c r="D6" s="33"/>
      <c r="E6" s="267">
        <v>11</v>
      </c>
      <c r="F6" s="268"/>
      <c r="G6" s="269">
        <v>217000</v>
      </c>
      <c r="H6" s="266">
        <v>2</v>
      </c>
      <c r="I6" s="272" t="s">
        <v>13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2.75" customHeight="1">
      <c r="A7" s="266">
        <v>3</v>
      </c>
      <c r="B7" s="271" t="str">
        <f>Final!B57</f>
        <v>Сагатов Санжар</v>
      </c>
      <c r="C7" s="33"/>
      <c r="D7" s="33"/>
      <c r="E7" s="267">
        <v>9</v>
      </c>
      <c r="F7" s="268"/>
      <c r="G7" s="269">
        <v>178000</v>
      </c>
      <c r="H7" s="266">
        <v>3</v>
      </c>
      <c r="I7" s="272" t="s">
        <v>8</v>
      </c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2.75" customHeight="1">
      <c r="A8" s="266">
        <v>4</v>
      </c>
      <c r="B8" s="271" t="str">
        <f>Final!B58</f>
        <v>Орлов Илья</v>
      </c>
      <c r="C8" s="33"/>
      <c r="D8" s="33"/>
      <c r="E8" s="267">
        <v>8</v>
      </c>
      <c r="F8" s="268"/>
      <c r="G8" s="269">
        <v>158000</v>
      </c>
      <c r="H8" s="266">
        <v>4</v>
      </c>
      <c r="I8" s="272" t="s">
        <v>10</v>
      </c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2.75" customHeight="1">
      <c r="A9" s="266">
        <v>5</v>
      </c>
      <c r="B9" s="33" t="str">
        <f>Final!B51</f>
        <v>Саудабаев Жаксылык</v>
      </c>
      <c r="C9" s="33"/>
      <c r="D9" s="33"/>
      <c r="E9" s="267">
        <v>7.5</v>
      </c>
      <c r="F9" s="268"/>
      <c r="G9" s="269">
        <v>148000</v>
      </c>
      <c r="H9" s="266">
        <v>5</v>
      </c>
      <c r="I9" s="270" t="s">
        <v>11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2.75" customHeight="1">
      <c r="A10" s="266">
        <v>6</v>
      </c>
      <c r="B10" s="33" t="str">
        <f>Final!B52</f>
        <v>Кузнецов Евгений</v>
      </c>
      <c r="C10" s="33"/>
      <c r="D10" s="33"/>
      <c r="E10" s="267">
        <v>7</v>
      </c>
      <c r="F10" s="268"/>
      <c r="G10" s="269">
        <v>138000</v>
      </c>
      <c r="H10" s="266">
        <v>6</v>
      </c>
      <c r="I10" s="270" t="s">
        <v>12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2.75" customHeight="1">
      <c r="A11" s="266">
        <v>7</v>
      </c>
      <c r="B11" s="33" t="str">
        <f>Final!B45</f>
        <v>Кубаева Анар</v>
      </c>
      <c r="C11" s="33"/>
      <c r="D11" s="33"/>
      <c r="E11" s="267">
        <v>6.5</v>
      </c>
      <c r="F11" s="268"/>
      <c r="G11" s="269">
        <v>128000</v>
      </c>
      <c r="H11" s="266">
        <v>7</v>
      </c>
      <c r="I11" s="270" t="s">
        <v>16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2.75" customHeight="1">
      <c r="A12" s="266">
        <v>8</v>
      </c>
      <c r="B12" s="271" t="str">
        <f>Final!B46</f>
        <v>Кряжок Данил</v>
      </c>
      <c r="C12" s="33"/>
      <c r="D12" s="33"/>
      <c r="E12" s="267">
        <v>6</v>
      </c>
      <c r="F12" s="268"/>
      <c r="G12" s="269">
        <v>118000</v>
      </c>
      <c r="H12" s="266">
        <v>8</v>
      </c>
      <c r="I12" s="272" t="s">
        <v>14</v>
      </c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2.75" customHeight="1">
      <c r="A13" s="266">
        <v>9</v>
      </c>
      <c r="B13" s="271" t="str">
        <f>Final!B39</f>
        <v>Ануарбек Батыр</v>
      </c>
      <c r="C13" s="33"/>
      <c r="D13" s="33"/>
      <c r="E13" s="267">
        <v>5.5</v>
      </c>
      <c r="F13" s="268"/>
      <c r="G13" s="269">
        <v>109000</v>
      </c>
      <c r="H13" s="266">
        <v>9</v>
      </c>
      <c r="I13" s="272" t="s">
        <v>15</v>
      </c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2.75" customHeight="1">
      <c r="A14" s="266">
        <v>10</v>
      </c>
      <c r="B14" s="271" t="str">
        <f>Final!B40</f>
        <v>Мандрица Наталья</v>
      </c>
      <c r="C14" s="33"/>
      <c r="D14" s="33"/>
      <c r="E14" s="267">
        <v>5</v>
      </c>
      <c r="F14" s="268"/>
      <c r="G14" s="269">
        <v>99000</v>
      </c>
      <c r="H14" s="266">
        <v>10</v>
      </c>
      <c r="I14" s="272" t="s">
        <v>23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2.75" customHeight="1">
      <c r="A15" s="266">
        <v>11</v>
      </c>
      <c r="B15" s="271" t="str">
        <f>Final!B33</f>
        <v>Разживин Александр</v>
      </c>
      <c r="C15" s="33"/>
      <c r="D15" s="33"/>
      <c r="E15" s="267">
        <v>4.5</v>
      </c>
      <c r="F15" s="268"/>
      <c r="G15" s="269">
        <v>89000</v>
      </c>
      <c r="H15" s="266">
        <v>11</v>
      </c>
      <c r="I15" s="272" t="s">
        <v>17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2.75" customHeight="1">
      <c r="A16" s="266">
        <v>12</v>
      </c>
      <c r="B16" s="271" t="str">
        <f>Final!B34</f>
        <v>Калидолла Жандос</v>
      </c>
      <c r="C16" s="33"/>
      <c r="D16" s="33"/>
      <c r="E16" s="267">
        <v>4</v>
      </c>
      <c r="F16" s="268"/>
      <c r="G16" s="269">
        <v>79000</v>
      </c>
      <c r="H16" s="266">
        <v>12</v>
      </c>
      <c r="I16" s="270" t="s">
        <v>18</v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2.75" customHeight="1">
      <c r="A17" s="266">
        <v>13</v>
      </c>
      <c r="B17" s="33" t="str">
        <f>Final!B27</f>
        <v>Орлова Наталья</v>
      </c>
      <c r="C17" s="33"/>
      <c r="D17" s="33"/>
      <c r="E17" s="267">
        <v>3.5</v>
      </c>
      <c r="F17" s="268"/>
      <c r="G17" s="269">
        <v>69000</v>
      </c>
      <c r="H17" s="266">
        <v>13</v>
      </c>
      <c r="I17" s="270" t="s">
        <v>19</v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2.75" customHeight="1">
      <c r="A18" s="266">
        <v>14</v>
      </c>
      <c r="B18" s="33" t="str">
        <f>Final!B28</f>
        <v>Третьякова Елена</v>
      </c>
      <c r="C18" s="33"/>
      <c r="D18" s="33"/>
      <c r="E18" s="267">
        <v>3</v>
      </c>
      <c r="F18" s="268"/>
      <c r="G18" s="269">
        <v>59000</v>
      </c>
      <c r="H18" s="266">
        <v>14</v>
      </c>
      <c r="I18" s="270" t="s">
        <v>20</v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2.75" customHeight="1">
      <c r="A19" s="266">
        <v>15</v>
      </c>
      <c r="B19" s="33" t="str">
        <f>Final!B21</f>
        <v>Щетинина Светлана</v>
      </c>
      <c r="C19" s="33"/>
      <c r="D19" s="33"/>
      <c r="E19" s="267">
        <v>2.5</v>
      </c>
      <c r="F19" s="268"/>
      <c r="G19" s="269">
        <v>49000</v>
      </c>
      <c r="H19" s="266">
        <v>15</v>
      </c>
      <c r="I19" s="273" t="s">
        <v>24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2.75" customHeight="1">
      <c r="A20" s="266">
        <v>16</v>
      </c>
      <c r="B20" s="33" t="str">
        <f>Final!B22</f>
        <v>Досанов Айдар</v>
      </c>
      <c r="C20" s="33"/>
      <c r="D20" s="33"/>
      <c r="E20" s="267">
        <v>2</v>
      </c>
      <c r="F20" s="268"/>
      <c r="G20" s="269">
        <v>39000</v>
      </c>
      <c r="H20" s="266">
        <v>16</v>
      </c>
      <c r="I20" s="273" t="s">
        <v>27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2.75" customHeight="1">
      <c r="A21" s="266">
        <v>17</v>
      </c>
      <c r="B21" s="33" t="str">
        <f>Final!B8</f>
        <v>Мендыгалиев Кайрат</v>
      </c>
      <c r="C21" s="33"/>
      <c r="D21" s="33"/>
      <c r="E21" s="21"/>
      <c r="F21" s="268"/>
      <c r="G21" s="130"/>
      <c r="H21" s="274">
        <v>17</v>
      </c>
      <c r="I21" s="275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2.75" customHeight="1">
      <c r="A22" s="266">
        <v>18</v>
      </c>
      <c r="B22" s="33" t="str">
        <f>Final!B9</f>
        <v>Исхаков Махмут</v>
      </c>
      <c r="C22" s="33"/>
      <c r="D22" s="33"/>
      <c r="E22" s="21"/>
      <c r="F22" s="268"/>
      <c r="G22" s="130"/>
      <c r="H22" s="266">
        <v>18</v>
      </c>
      <c r="I22" s="270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2.75" customHeight="1">
      <c r="A23" s="266">
        <v>19</v>
      </c>
      <c r="B23" s="33" t="str">
        <f>Final!B10</f>
        <v>Жапаров Даулет</v>
      </c>
      <c r="C23" s="33"/>
      <c r="D23" s="33"/>
      <c r="E23" s="21"/>
      <c r="F23" s="268"/>
      <c r="G23" s="130"/>
      <c r="H23" s="266">
        <v>19</v>
      </c>
      <c r="I23" s="270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2.75" customHeight="1">
      <c r="A24" s="266">
        <v>20</v>
      </c>
      <c r="B24" s="33" t="str">
        <f>Final!B11</f>
        <v>Нуртаев Азамат</v>
      </c>
      <c r="C24" s="33"/>
      <c r="D24" s="33"/>
      <c r="E24" s="21"/>
      <c r="F24" s="268"/>
      <c r="G24" s="130"/>
      <c r="H24" s="266">
        <v>20</v>
      </c>
      <c r="I24" s="270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2.75" customHeight="1">
      <c r="A25" s="266">
        <v>21</v>
      </c>
      <c r="B25" s="33" t="str">
        <f>Final!B12</f>
        <v>Хилимов Алпамыс</v>
      </c>
      <c r="C25" s="33"/>
      <c r="D25" s="33"/>
      <c r="E25" s="21"/>
      <c r="F25" s="268"/>
      <c r="G25" s="130"/>
      <c r="H25" s="266">
        <v>21</v>
      </c>
      <c r="I25" s="270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2.75" customHeight="1">
      <c r="A26" s="266">
        <v>22</v>
      </c>
      <c r="B26" s="33" t="str">
        <f>Final!B13</f>
        <v>Сагатова Гульчихра</v>
      </c>
      <c r="C26" s="33"/>
      <c r="D26" s="33"/>
      <c r="E26" s="21"/>
      <c r="F26" s="268"/>
      <c r="G26" s="130"/>
      <c r="H26" s="266">
        <v>22</v>
      </c>
      <c r="I26" s="270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2.75" customHeight="1">
      <c r="A27" s="266">
        <v>23</v>
      </c>
      <c r="B27" s="33" t="str">
        <f>Final!B14</f>
        <v>Калыбаев Нурлыбек</v>
      </c>
      <c r="C27" s="33"/>
      <c r="D27" s="33"/>
      <c r="E27" s="21"/>
      <c r="F27" s="268"/>
      <c r="G27" s="130"/>
      <c r="H27" s="266">
        <v>23</v>
      </c>
      <c r="I27" s="270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2.75" customHeight="1">
      <c r="A28" s="266">
        <v>24</v>
      </c>
      <c r="B28" s="33" t="str">
        <f>Final!B15</f>
        <v>Утуленова Дина</v>
      </c>
      <c r="C28" s="33"/>
      <c r="D28" s="33"/>
      <c r="E28" s="21">
        <f>SUM(E5:E27)</f>
        <v>100</v>
      </c>
      <c r="F28" s="268"/>
      <c r="G28" s="276"/>
      <c r="H28" s="277">
        <v>24</v>
      </c>
      <c r="I28" s="278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2.75" customHeight="1">
      <c r="A29" s="274">
        <v>25</v>
      </c>
      <c r="B29" s="33" t="str">
        <f>'qual F'!B28</f>
        <v>Дорош Ольга</v>
      </c>
      <c r="C29" s="33"/>
      <c r="D29" s="33"/>
      <c r="E29" s="21"/>
      <c r="F29" s="21"/>
      <c r="G29" s="21">
        <f>SUM(G5:G28)</f>
        <v>1973000</v>
      </c>
      <c r="H29" s="21"/>
      <c r="I29" s="21">
        <f>SUM(I5:I28)</f>
        <v>0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2.75" customHeight="1">
      <c r="A30" s="266">
        <v>26</v>
      </c>
      <c r="B30" s="33" t="str">
        <f>'qual F'!B29</f>
        <v>Баймаханов Ермахан</v>
      </c>
      <c r="C30" s="33"/>
      <c r="D30" s="33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2.75" customHeight="1">
      <c r="A31" s="266">
        <v>27</v>
      </c>
      <c r="B31" s="33" t="str">
        <f>'qual F'!B30</f>
        <v>Досполов Асан</v>
      </c>
      <c r="C31" s="33"/>
      <c r="D31" s="33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2.75" customHeight="1">
      <c r="A32" s="266">
        <v>28</v>
      </c>
      <c r="B32" s="33" t="str">
        <f>'qual F'!B31</f>
        <v>Миненко Александр</v>
      </c>
      <c r="C32" s="33"/>
      <c r="D32" s="33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2.75" customHeight="1">
      <c r="A33" s="266">
        <v>29</v>
      </c>
      <c r="B33" s="33" t="str">
        <f>'qual F'!B32</f>
        <v>Баракатова Шолпан</v>
      </c>
      <c r="C33" s="33"/>
      <c r="D33" s="33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2.75" customHeight="1">
      <c r="A34" s="266">
        <v>30</v>
      </c>
      <c r="B34" s="33" t="str">
        <f>'qual F'!B33</f>
        <v>Ермуханова Акбота</v>
      </c>
      <c r="C34" s="33"/>
      <c r="D34" s="33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2.75" customHeight="1">
      <c r="A35" s="266">
        <v>31</v>
      </c>
      <c r="B35" s="33" t="str">
        <f>'qual F'!B34</f>
        <v>Сагатов Алишер</v>
      </c>
      <c r="C35" s="33"/>
      <c r="D35" s="33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2.75" customHeight="1">
      <c r="A36" s="266">
        <v>32</v>
      </c>
      <c r="B36" s="33" t="str">
        <f>'qual F'!B35</f>
        <v>Абдурахим Нургиса</v>
      </c>
      <c r="C36" s="33"/>
      <c r="D36" s="33"/>
      <c r="E36" s="21"/>
      <c r="F36" s="21"/>
      <c r="G36" s="21">
        <f>SUM(G12:G35)</f>
        <v>2683000</v>
      </c>
      <c r="H36" s="21"/>
      <c r="I36" s="279">
        <f>SUM(I12:I35)</f>
        <v>0</v>
      </c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2.75" customHeight="1">
      <c r="A37" s="266">
        <v>33</v>
      </c>
      <c r="B37" s="33" t="str">
        <f>'qual F'!B36</f>
        <v>Кутовой Андрей</v>
      </c>
      <c r="C37" s="33"/>
      <c r="D37" s="33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2.75" customHeight="1">
      <c r="A38" s="266">
        <v>34</v>
      </c>
      <c r="B38" s="33" t="str">
        <f>'qual F'!B37</f>
        <v>Шарипов Тургунбек</v>
      </c>
      <c r="C38" s="33"/>
      <c r="D38" s="33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2.75" customHeight="1">
      <c r="A39" s="266">
        <v>35</v>
      </c>
      <c r="B39" s="33" t="str">
        <f>'qual F'!B38</f>
        <v>Тогусов Роман</v>
      </c>
      <c r="C39" s="33"/>
      <c r="D39" s="33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2.75" customHeight="1">
      <c r="A40" s="266">
        <v>36</v>
      </c>
      <c r="B40" s="33" t="str">
        <f>'qual F'!B39</f>
        <v>Тлегенов Нуржан</v>
      </c>
      <c r="C40" s="33"/>
      <c r="D40" s="33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2.75" customHeight="1">
      <c r="A41" s="266">
        <v>37</v>
      </c>
      <c r="B41" s="33" t="str">
        <f>'qual F'!B40</f>
        <v>Онищенко Дмитрий</v>
      </c>
      <c r="C41" s="33"/>
      <c r="D41" s="33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2.75" customHeight="1">
      <c r="A42" s="266">
        <v>38</v>
      </c>
      <c r="B42" s="33" t="str">
        <f>'qual F'!B41</f>
        <v>Тулеуов Мейрбек</v>
      </c>
      <c r="C42" s="33"/>
      <c r="D42" s="33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2.75" customHeight="1">
      <c r="A43" s="266">
        <v>39</v>
      </c>
      <c r="B43" s="33" t="str">
        <f>'qual F'!B42</f>
        <v>Калихов Куаныш</v>
      </c>
      <c r="C43" s="33"/>
      <c r="D43" s="33"/>
      <c r="E43" s="21"/>
      <c r="F43" s="21"/>
      <c r="G43" s="21">
        <f>SUM(G19:G42)</f>
        <v>4744000</v>
      </c>
      <c r="H43" s="21"/>
      <c r="I43" s="21">
        <f>SUM(I19:I42)</f>
        <v>0</v>
      </c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2.75" customHeight="1">
      <c r="A44" s="266">
        <v>40</v>
      </c>
      <c r="B44" s="33" t="str">
        <f>'qual F'!B43</f>
        <v>Егинчибаев Дулат</v>
      </c>
      <c r="C44" s="33"/>
      <c r="D44" s="33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2.75" customHeight="1">
      <c r="A45" s="266">
        <v>41</v>
      </c>
      <c r="B45" s="33" t="str">
        <f>'qual F'!B44</f>
        <v>Кряжок Светлана</v>
      </c>
      <c r="C45" s="33"/>
      <c r="D45" s="33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2.75" customHeight="1">
      <c r="A46" s="266">
        <v>42</v>
      </c>
      <c r="B46" s="33" t="str">
        <f>'qual F'!B45</f>
        <v>Абдрахманов Адильхан</v>
      </c>
      <c r="C46" s="33"/>
      <c r="D46" s="33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2.75" customHeight="1">
      <c r="A47" s="266">
        <v>43</v>
      </c>
      <c r="B47" s="33" t="str">
        <f>'qual F'!B46</f>
        <v>Байгельды Ерболат</v>
      </c>
      <c r="C47" s="33"/>
      <c r="D47" s="33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2.75" customHeight="1">
      <c r="A48" s="266">
        <v>44</v>
      </c>
      <c r="B48" s="33" t="str">
        <f>'qual F'!B47</f>
        <v>Болат Динара</v>
      </c>
      <c r="C48" s="33"/>
      <c r="D48" s="33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2.75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2.75" customHeigh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2.75" customHeigh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2.75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2.75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2.75" customHeigh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2.75" customHeigh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2.75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2.75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2.75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2.75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2.75" customHeigh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2.75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2.7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2.75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2.75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2.75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2.7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2.75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2.7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2.75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2.75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2.75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2.75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2.75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2.75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2.75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2.7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2.75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2.75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2.75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2.75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2.75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2.75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2.75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2.75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2.75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2.75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2.75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2.75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2.75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2.75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2.75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2.75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2.75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2.75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2.75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2.75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2.75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2.75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2.75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2.75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2.75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2.75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2.75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2.75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2.7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2.7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2.7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2.7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2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2.7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2.7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2.7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2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2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2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2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2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2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2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2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2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2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2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2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2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2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2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2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2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2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2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2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2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2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2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2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2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2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2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2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2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2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2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2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2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2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2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2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2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2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2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2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2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2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2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2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2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2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2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2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2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2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2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2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2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2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2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2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2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2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2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2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2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2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2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2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2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2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2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2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2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2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2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2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2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2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2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2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2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2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2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2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2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2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2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2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2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2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2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2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2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2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2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2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2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2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2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2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2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2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2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2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2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2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2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2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2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2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2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2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2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2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2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2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2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2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2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2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2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2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2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2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2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2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2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2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2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2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2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2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2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2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2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2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2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2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2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2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2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2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2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2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2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2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2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2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2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2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2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2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2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2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2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2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2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2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2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2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2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2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2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2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2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2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2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2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2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2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2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2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2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2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2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2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2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2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2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2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2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2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2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2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2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2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2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2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2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2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2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2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2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2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2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2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2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2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2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2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2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2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2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2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2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2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2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2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2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2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2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2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2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2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2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2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2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2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2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2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2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2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2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2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2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2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2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2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2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2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2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2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2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2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2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2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2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2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2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2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2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2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2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2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2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2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2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2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2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2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2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2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2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2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2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2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2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2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2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2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2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2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2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2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2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2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2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2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2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2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2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2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2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2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2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2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2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2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2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2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2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2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2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2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2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2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2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2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2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2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2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2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2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2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2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2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2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2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2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2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2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2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2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2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2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2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2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2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2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2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2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2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2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2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2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2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2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2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2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2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2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2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2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2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2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2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2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2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2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2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2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2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2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2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2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2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2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2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2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2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2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2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2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2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2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2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2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2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2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2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2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2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2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2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2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2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2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2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2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2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2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2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2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2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2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2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2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2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2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2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2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2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2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2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2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2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2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2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2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2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2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2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2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2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2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2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2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2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2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2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2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2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2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2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2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2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2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2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2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2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2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2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2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2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2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2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2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2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2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2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2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2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2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2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2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2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2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2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2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2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2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2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2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2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2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2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2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2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2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2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2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2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2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2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2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2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2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2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2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2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2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2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2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2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2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2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2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2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2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2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2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2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2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2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2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2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2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2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2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2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2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2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2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2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2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2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2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2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2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2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2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2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2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2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2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2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2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2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2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2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2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2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2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2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2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2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2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2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2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2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2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2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2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2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2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2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2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2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2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2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2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2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2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2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2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2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2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2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2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2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2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2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2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2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2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2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2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2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2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2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2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2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2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2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2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2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2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2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2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2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2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2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2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2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2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2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2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2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2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2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2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2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2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2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2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2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2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2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2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2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2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2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2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2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2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2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2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2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2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2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2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2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2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2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2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2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2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2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2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2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2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2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2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2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2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2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2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2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2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2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2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2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2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2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2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2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2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2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2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2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2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2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2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2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2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2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2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2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2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2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2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2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2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2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2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2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2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2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2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2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2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2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2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2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2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2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2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2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2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2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2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2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2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2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2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2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2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2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2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2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2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2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2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2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2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2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2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2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2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2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2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2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2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2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2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2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2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2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2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2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2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2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2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2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2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2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2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2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2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2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2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2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2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2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2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2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2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2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2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2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2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2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2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2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2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2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2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2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2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2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2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2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2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2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2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2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2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2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2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2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2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2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2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2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2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2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2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2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2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2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2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2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2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2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2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2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2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2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2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2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2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2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2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2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2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2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2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2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2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2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2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2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2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2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2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2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2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2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2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2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2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2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2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2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2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2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2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2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2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2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2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2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2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2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2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2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2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2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2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2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2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2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2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2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2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2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2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2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2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2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2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2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2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2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2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2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2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2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2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2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2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2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2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2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2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2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2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2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2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2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2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2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2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2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2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2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2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2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2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2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2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2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2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2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2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2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2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2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2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2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2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2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2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2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2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2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2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2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2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2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2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2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2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2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2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2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2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2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2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2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2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2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2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2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2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2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2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2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2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2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2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2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2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2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2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2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2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2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2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2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2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2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2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2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2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2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2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2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2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2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2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2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2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2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2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2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2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2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2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2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2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2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2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2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2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2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2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2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2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2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2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2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2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2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2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2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2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2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2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2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2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2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2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2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</sheetData>
  <mergeCells count="4">
    <mergeCell ref="A1:D1"/>
    <mergeCell ref="A2:D2"/>
    <mergeCell ref="G2:I2"/>
    <mergeCell ref="C4:D4"/>
  </mergeCells>
  <pageMargins left="0.16" right="0.2" top="0.62" bottom="1" header="0" footer="0"/>
  <pageSetup paperSize="9" scale="13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C1"/>
    </sheetView>
  </sheetViews>
  <sheetFormatPr defaultColWidth="14.42578125" defaultRowHeight="15" customHeight="1"/>
  <cols>
    <col min="1" max="1" width="3.140625" customWidth="1"/>
    <col min="2" max="2" width="23.28515625" customWidth="1"/>
    <col min="3" max="3" width="5" customWidth="1"/>
    <col min="4" max="4" width="4.28515625" customWidth="1"/>
    <col min="5" max="7" width="4" customWidth="1"/>
    <col min="8" max="8" width="7" customWidth="1"/>
    <col min="9" max="9" width="5.140625" customWidth="1"/>
    <col min="10" max="13" width="4" customWidth="1"/>
    <col min="14" max="14" width="7" customWidth="1"/>
    <col min="15" max="15" width="5.140625" customWidth="1"/>
    <col min="16" max="16" width="8.7109375" customWidth="1"/>
    <col min="17" max="17" width="6.28515625" customWidth="1"/>
    <col min="18" max="18" width="9.140625" hidden="1" customWidth="1"/>
    <col min="19" max="19" width="5.5703125" customWidth="1"/>
    <col min="20" max="26" width="0.42578125" customWidth="1"/>
  </cols>
  <sheetData>
    <row r="1" spans="1:26" ht="23.25" customHeight="1">
      <c r="A1" s="324" t="str">
        <f>'Qual all'!A1:C1</f>
        <v>2024 KBT 4</v>
      </c>
      <c r="B1" s="325"/>
      <c r="C1" s="326"/>
      <c r="D1" s="1"/>
      <c r="E1" s="1"/>
      <c r="F1" s="1"/>
      <c r="G1" s="2"/>
      <c r="H1" s="2"/>
      <c r="I1" s="2"/>
      <c r="J1" s="2"/>
      <c r="K1" s="2"/>
      <c r="L1" s="2"/>
      <c r="M1" s="2"/>
      <c r="N1" s="2"/>
      <c r="O1" s="2"/>
      <c r="P1" s="3"/>
      <c r="Q1" s="4"/>
      <c r="R1" s="5"/>
      <c r="S1" s="5"/>
      <c r="T1" s="5"/>
      <c r="U1" s="5"/>
      <c r="V1" s="5"/>
      <c r="W1" s="5"/>
      <c r="X1" s="5"/>
      <c r="Y1" s="5"/>
      <c r="Z1" s="5"/>
    </row>
    <row r="2" spans="1:26" ht="18.75" customHeight="1">
      <c r="A2" s="327" t="s">
        <v>0</v>
      </c>
      <c r="B2" s="325"/>
      <c r="C2" s="326"/>
      <c r="D2" s="6"/>
      <c r="E2" s="6"/>
      <c r="F2" s="6"/>
      <c r="G2" s="6"/>
      <c r="H2" s="7" t="s">
        <v>1</v>
      </c>
      <c r="I2" s="8">
        <v>1</v>
      </c>
      <c r="J2" s="9"/>
      <c r="K2" s="6"/>
      <c r="L2" s="6"/>
      <c r="M2" s="6"/>
      <c r="N2" s="7" t="s">
        <v>1</v>
      </c>
      <c r="O2" s="8" t="s">
        <v>2</v>
      </c>
      <c r="P2" s="10"/>
      <c r="Q2" s="11"/>
      <c r="R2" s="12"/>
      <c r="S2" s="12"/>
      <c r="T2" s="12"/>
      <c r="U2" s="12"/>
      <c r="V2" s="12"/>
      <c r="W2" s="12"/>
      <c r="X2" s="12"/>
      <c r="Y2" s="12"/>
      <c r="Z2" s="12"/>
    </row>
    <row r="3" spans="1:26" ht="12.75" customHeight="1">
      <c r="A3" s="13"/>
      <c r="B3" s="14" t="s">
        <v>3</v>
      </c>
      <c r="C3" s="15" t="s">
        <v>4</v>
      </c>
      <c r="D3" s="16">
        <v>1</v>
      </c>
      <c r="E3" s="17">
        <v>2</v>
      </c>
      <c r="F3" s="17">
        <v>3</v>
      </c>
      <c r="G3" s="17">
        <v>4</v>
      </c>
      <c r="H3" s="18" t="s">
        <v>5</v>
      </c>
      <c r="I3" s="17" t="s">
        <v>6</v>
      </c>
      <c r="J3" s="17">
        <v>1</v>
      </c>
      <c r="K3" s="17">
        <v>2</v>
      </c>
      <c r="L3" s="17">
        <v>3</v>
      </c>
      <c r="M3" s="17">
        <v>4</v>
      </c>
      <c r="N3" s="18" t="s">
        <v>5</v>
      </c>
      <c r="O3" s="17" t="s">
        <v>6</v>
      </c>
      <c r="P3" s="19" t="s">
        <v>5</v>
      </c>
      <c r="Q3" s="20" t="s">
        <v>7</v>
      </c>
      <c r="R3" s="21"/>
      <c r="S3" s="22"/>
      <c r="T3" s="22"/>
      <c r="U3" s="22"/>
      <c r="V3" s="22"/>
      <c r="W3" s="22"/>
      <c r="X3" s="22"/>
      <c r="Y3" s="22"/>
      <c r="Z3" s="22"/>
    </row>
    <row r="4" spans="1:26" ht="12.75" customHeight="1">
      <c r="A4" s="23">
        <v>1</v>
      </c>
      <c r="B4" s="24" t="s">
        <v>8</v>
      </c>
      <c r="C4" s="25"/>
      <c r="D4" s="26">
        <v>205</v>
      </c>
      <c r="E4" s="27">
        <v>223</v>
      </c>
      <c r="F4" s="27">
        <v>219</v>
      </c>
      <c r="G4" s="27">
        <v>225</v>
      </c>
      <c r="H4" s="28">
        <f t="shared" ref="H4:H60" si="0">AVERAGE(D4:G4)</f>
        <v>218</v>
      </c>
      <c r="I4" s="29">
        <f t="shared" ref="I4:I60" si="1">C4*COUNT(D4:G4)+G4+F4+E4+D4</f>
        <v>872</v>
      </c>
      <c r="J4" s="27">
        <v>224</v>
      </c>
      <c r="K4" s="27">
        <v>175</v>
      </c>
      <c r="L4" s="27">
        <v>227</v>
      </c>
      <c r="M4" s="27">
        <v>212</v>
      </c>
      <c r="N4" s="28">
        <f t="shared" ref="N4:N60" si="2">AVERAGE(J4:M4)</f>
        <v>209.5</v>
      </c>
      <c r="O4" s="29">
        <f t="shared" ref="O4:O60" si="3">C4*COUNT(J4:M4)+M4+L4+K4+J4</f>
        <v>838</v>
      </c>
      <c r="P4" s="30">
        <f t="shared" ref="P4:P60" si="4">SUM(Q4/8)</f>
        <v>213.75</v>
      </c>
      <c r="Q4" s="31">
        <f t="shared" ref="Q4:Q60" si="5">I4+O4</f>
        <v>1710</v>
      </c>
      <c r="R4" s="21"/>
      <c r="S4" s="21"/>
      <c r="T4" s="21"/>
      <c r="U4" s="21"/>
      <c r="V4" s="21"/>
      <c r="W4" s="21"/>
      <c r="X4" s="21"/>
      <c r="Y4" s="21"/>
      <c r="Z4" s="21"/>
    </row>
    <row r="5" spans="1:26" ht="12.75" customHeight="1">
      <c r="A5" s="23">
        <v>2</v>
      </c>
      <c r="B5" s="32" t="s">
        <v>9</v>
      </c>
      <c r="C5" s="25"/>
      <c r="D5" s="33">
        <v>202</v>
      </c>
      <c r="E5" s="33">
        <v>176</v>
      </c>
      <c r="F5" s="33">
        <v>206</v>
      </c>
      <c r="G5" s="33">
        <v>210</v>
      </c>
      <c r="H5" s="28">
        <f t="shared" si="0"/>
        <v>198.5</v>
      </c>
      <c r="I5" s="29">
        <f t="shared" si="1"/>
        <v>794</v>
      </c>
      <c r="J5" s="27">
        <v>212</v>
      </c>
      <c r="K5" s="27">
        <v>299</v>
      </c>
      <c r="L5" s="27">
        <v>203</v>
      </c>
      <c r="M5" s="27">
        <v>202</v>
      </c>
      <c r="N5" s="28">
        <f t="shared" si="2"/>
        <v>229</v>
      </c>
      <c r="O5" s="29">
        <f t="shared" si="3"/>
        <v>916</v>
      </c>
      <c r="P5" s="30">
        <f t="shared" si="4"/>
        <v>213.75</v>
      </c>
      <c r="Q5" s="31">
        <f t="shared" si="5"/>
        <v>1710</v>
      </c>
      <c r="R5" s="21"/>
      <c r="S5" s="21"/>
      <c r="T5" s="21"/>
      <c r="U5" s="21"/>
      <c r="V5" s="21"/>
      <c r="W5" s="21"/>
      <c r="X5" s="21"/>
      <c r="Y5" s="21"/>
      <c r="Z5" s="21"/>
    </row>
    <row r="6" spans="1:26" ht="12.75" customHeight="1">
      <c r="A6" s="23">
        <v>3</v>
      </c>
      <c r="B6" s="34" t="s">
        <v>10</v>
      </c>
      <c r="C6" s="25"/>
      <c r="D6" s="35">
        <v>246</v>
      </c>
      <c r="E6" s="27">
        <v>222</v>
      </c>
      <c r="F6" s="27">
        <v>193</v>
      </c>
      <c r="G6" s="27">
        <v>180</v>
      </c>
      <c r="H6" s="28">
        <f t="shared" si="0"/>
        <v>210.25</v>
      </c>
      <c r="I6" s="29">
        <f t="shared" si="1"/>
        <v>841</v>
      </c>
      <c r="J6" s="36">
        <v>192</v>
      </c>
      <c r="K6" s="36">
        <v>227</v>
      </c>
      <c r="L6" s="36">
        <v>210</v>
      </c>
      <c r="M6" s="36">
        <v>207</v>
      </c>
      <c r="N6" s="28">
        <f t="shared" si="2"/>
        <v>209</v>
      </c>
      <c r="O6" s="29">
        <f t="shared" si="3"/>
        <v>836</v>
      </c>
      <c r="P6" s="30">
        <f t="shared" si="4"/>
        <v>209.625</v>
      </c>
      <c r="Q6" s="31">
        <f t="shared" si="5"/>
        <v>1677</v>
      </c>
      <c r="R6" s="21"/>
      <c r="S6" s="21"/>
      <c r="T6" s="21"/>
      <c r="U6" s="21"/>
      <c r="V6" s="21"/>
      <c r="W6" s="21"/>
      <c r="X6" s="21"/>
      <c r="Y6" s="21"/>
      <c r="Z6" s="21"/>
    </row>
    <row r="7" spans="1:26" ht="12.75" customHeight="1">
      <c r="A7" s="23">
        <v>4</v>
      </c>
      <c r="B7" s="32" t="s">
        <v>11</v>
      </c>
      <c r="C7" s="25"/>
      <c r="D7" s="27">
        <v>180</v>
      </c>
      <c r="E7" s="27">
        <v>204</v>
      </c>
      <c r="F7" s="27">
        <v>185</v>
      </c>
      <c r="G7" s="27">
        <v>214</v>
      </c>
      <c r="H7" s="28">
        <f t="shared" si="0"/>
        <v>195.75</v>
      </c>
      <c r="I7" s="29">
        <f t="shared" si="1"/>
        <v>783</v>
      </c>
      <c r="J7" s="37">
        <v>247</v>
      </c>
      <c r="K7" s="27">
        <v>204</v>
      </c>
      <c r="L7" s="27">
        <v>195</v>
      </c>
      <c r="M7" s="27">
        <v>213</v>
      </c>
      <c r="N7" s="28">
        <f t="shared" si="2"/>
        <v>214.75</v>
      </c>
      <c r="O7" s="29">
        <f t="shared" si="3"/>
        <v>859</v>
      </c>
      <c r="P7" s="30">
        <f t="shared" si="4"/>
        <v>205.25</v>
      </c>
      <c r="Q7" s="31">
        <f t="shared" si="5"/>
        <v>1642</v>
      </c>
      <c r="R7" s="21"/>
      <c r="S7" s="21"/>
      <c r="T7" s="21"/>
      <c r="U7" s="21"/>
      <c r="V7" s="21"/>
      <c r="W7" s="21"/>
      <c r="X7" s="21"/>
      <c r="Y7" s="21"/>
      <c r="Z7" s="21"/>
    </row>
    <row r="8" spans="1:26" ht="12.75" customHeight="1">
      <c r="A8" s="23">
        <v>5</v>
      </c>
      <c r="B8" s="32" t="s">
        <v>12</v>
      </c>
      <c r="C8" s="25"/>
      <c r="D8" s="37">
        <v>234</v>
      </c>
      <c r="E8" s="27">
        <v>191</v>
      </c>
      <c r="F8" s="27">
        <v>237</v>
      </c>
      <c r="G8" s="27">
        <v>211</v>
      </c>
      <c r="H8" s="28">
        <f t="shared" si="0"/>
        <v>218.25</v>
      </c>
      <c r="I8" s="29">
        <f t="shared" si="1"/>
        <v>873</v>
      </c>
      <c r="J8" s="36">
        <v>163</v>
      </c>
      <c r="K8" s="27">
        <v>155</v>
      </c>
      <c r="L8" s="36">
        <v>221</v>
      </c>
      <c r="M8" s="36">
        <v>195</v>
      </c>
      <c r="N8" s="28">
        <f t="shared" si="2"/>
        <v>183.5</v>
      </c>
      <c r="O8" s="29">
        <f t="shared" si="3"/>
        <v>734</v>
      </c>
      <c r="P8" s="30">
        <f t="shared" si="4"/>
        <v>200.875</v>
      </c>
      <c r="Q8" s="31">
        <f t="shared" si="5"/>
        <v>1607</v>
      </c>
      <c r="R8" s="21"/>
      <c r="S8" s="21"/>
      <c r="T8" s="21"/>
      <c r="U8" s="21"/>
      <c r="V8" s="21"/>
      <c r="W8" s="21"/>
      <c r="X8" s="21"/>
      <c r="Y8" s="21"/>
      <c r="Z8" s="21"/>
    </row>
    <row r="9" spans="1:26" ht="12.75" customHeight="1">
      <c r="A9" s="23">
        <v>6</v>
      </c>
      <c r="B9" s="32" t="s">
        <v>13</v>
      </c>
      <c r="C9" s="25">
        <v>8</v>
      </c>
      <c r="D9" s="26">
        <v>202</v>
      </c>
      <c r="E9" s="27">
        <v>177</v>
      </c>
      <c r="F9" s="27">
        <v>172</v>
      </c>
      <c r="G9" s="27">
        <v>201</v>
      </c>
      <c r="H9" s="28">
        <f t="shared" si="0"/>
        <v>188</v>
      </c>
      <c r="I9" s="29">
        <f t="shared" si="1"/>
        <v>784</v>
      </c>
      <c r="J9" s="27">
        <v>192</v>
      </c>
      <c r="K9" s="27">
        <v>230</v>
      </c>
      <c r="L9" s="27">
        <v>195</v>
      </c>
      <c r="M9" s="27">
        <v>154</v>
      </c>
      <c r="N9" s="28">
        <f t="shared" si="2"/>
        <v>192.75</v>
      </c>
      <c r="O9" s="29">
        <f t="shared" si="3"/>
        <v>803</v>
      </c>
      <c r="P9" s="30">
        <f t="shared" si="4"/>
        <v>198.375</v>
      </c>
      <c r="Q9" s="31">
        <f t="shared" si="5"/>
        <v>1587</v>
      </c>
      <c r="R9" s="21"/>
      <c r="S9" s="21"/>
      <c r="T9" s="21"/>
      <c r="U9" s="21"/>
      <c r="V9" s="21"/>
      <c r="W9" s="21"/>
      <c r="X9" s="21"/>
      <c r="Y9" s="21"/>
      <c r="Z9" s="21"/>
    </row>
    <row r="10" spans="1:26" ht="12.75" customHeight="1">
      <c r="A10" s="23">
        <v>7</v>
      </c>
      <c r="B10" s="32" t="s">
        <v>14</v>
      </c>
      <c r="C10" s="25"/>
      <c r="D10" s="26">
        <v>193</v>
      </c>
      <c r="E10" s="27">
        <v>194</v>
      </c>
      <c r="F10" s="37">
        <v>232</v>
      </c>
      <c r="G10" s="27">
        <v>199</v>
      </c>
      <c r="H10" s="28">
        <f t="shared" si="0"/>
        <v>204.5</v>
      </c>
      <c r="I10" s="29">
        <f t="shared" si="1"/>
        <v>818</v>
      </c>
      <c r="J10" s="36">
        <v>155</v>
      </c>
      <c r="K10" s="36">
        <v>168</v>
      </c>
      <c r="L10" s="36">
        <v>226</v>
      </c>
      <c r="M10" s="36">
        <v>211</v>
      </c>
      <c r="N10" s="28">
        <f t="shared" si="2"/>
        <v>190</v>
      </c>
      <c r="O10" s="29">
        <f t="shared" si="3"/>
        <v>760</v>
      </c>
      <c r="P10" s="30">
        <f t="shared" si="4"/>
        <v>197.25</v>
      </c>
      <c r="Q10" s="31">
        <f t="shared" si="5"/>
        <v>1578</v>
      </c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2.75" customHeight="1">
      <c r="A11" s="23">
        <v>8</v>
      </c>
      <c r="B11" s="32" t="s">
        <v>15</v>
      </c>
      <c r="C11" s="25"/>
      <c r="D11" s="26">
        <v>193</v>
      </c>
      <c r="E11" s="27">
        <v>201</v>
      </c>
      <c r="F11" s="27">
        <v>191</v>
      </c>
      <c r="G11" s="27">
        <v>204</v>
      </c>
      <c r="H11" s="28">
        <f t="shared" si="0"/>
        <v>197.25</v>
      </c>
      <c r="I11" s="29">
        <f t="shared" si="1"/>
        <v>789</v>
      </c>
      <c r="J11" s="27">
        <v>173</v>
      </c>
      <c r="K11" s="27">
        <v>216</v>
      </c>
      <c r="L11" s="27">
        <v>168</v>
      </c>
      <c r="M11" s="37">
        <v>230</v>
      </c>
      <c r="N11" s="28">
        <f t="shared" si="2"/>
        <v>196.75</v>
      </c>
      <c r="O11" s="29">
        <f t="shared" si="3"/>
        <v>787</v>
      </c>
      <c r="P11" s="30">
        <f t="shared" si="4"/>
        <v>197</v>
      </c>
      <c r="Q11" s="31">
        <f t="shared" si="5"/>
        <v>1576</v>
      </c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2.75" customHeight="1">
      <c r="A12" s="23">
        <v>9</v>
      </c>
      <c r="B12" s="34" t="s">
        <v>16</v>
      </c>
      <c r="C12" s="38">
        <v>8</v>
      </c>
      <c r="D12" s="26">
        <v>160</v>
      </c>
      <c r="E12" s="27">
        <v>204</v>
      </c>
      <c r="F12" s="27">
        <v>171</v>
      </c>
      <c r="G12" s="27">
        <v>201</v>
      </c>
      <c r="H12" s="28">
        <f t="shared" si="0"/>
        <v>184</v>
      </c>
      <c r="I12" s="29">
        <f t="shared" si="1"/>
        <v>768</v>
      </c>
      <c r="J12" s="27">
        <v>170</v>
      </c>
      <c r="K12" s="27">
        <v>222</v>
      </c>
      <c r="L12" s="27">
        <v>148</v>
      </c>
      <c r="M12" s="37">
        <v>232</v>
      </c>
      <c r="N12" s="28">
        <f t="shared" si="2"/>
        <v>193</v>
      </c>
      <c r="O12" s="29">
        <f t="shared" si="3"/>
        <v>804</v>
      </c>
      <c r="P12" s="30">
        <f t="shared" si="4"/>
        <v>196.5</v>
      </c>
      <c r="Q12" s="31">
        <f t="shared" si="5"/>
        <v>1572</v>
      </c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2.75" customHeight="1">
      <c r="A13" s="23">
        <v>10</v>
      </c>
      <c r="B13" s="34" t="s">
        <v>17</v>
      </c>
      <c r="C13" s="25"/>
      <c r="D13" s="27">
        <v>167</v>
      </c>
      <c r="E13" s="27">
        <v>184</v>
      </c>
      <c r="F13" s="27">
        <v>194</v>
      </c>
      <c r="G13" s="27">
        <v>213</v>
      </c>
      <c r="H13" s="28">
        <f t="shared" si="0"/>
        <v>189.5</v>
      </c>
      <c r="I13" s="29">
        <f t="shared" si="1"/>
        <v>758</v>
      </c>
      <c r="J13" s="27">
        <v>170</v>
      </c>
      <c r="K13" s="37">
        <v>243</v>
      </c>
      <c r="L13" s="27">
        <v>244</v>
      </c>
      <c r="M13" s="27">
        <v>146</v>
      </c>
      <c r="N13" s="28">
        <f t="shared" si="2"/>
        <v>200.75</v>
      </c>
      <c r="O13" s="29">
        <f t="shared" si="3"/>
        <v>803</v>
      </c>
      <c r="P13" s="30">
        <f t="shared" si="4"/>
        <v>195.125</v>
      </c>
      <c r="Q13" s="31">
        <f t="shared" si="5"/>
        <v>1561</v>
      </c>
      <c r="R13" s="39"/>
      <c r="S13" s="21"/>
      <c r="T13" s="21"/>
      <c r="U13" s="21"/>
      <c r="V13" s="21"/>
      <c r="W13" s="21"/>
      <c r="X13" s="21"/>
      <c r="Y13" s="21"/>
      <c r="Z13" s="21"/>
    </row>
    <row r="14" spans="1:26" ht="12.75" customHeight="1">
      <c r="A14" s="23">
        <v>11</v>
      </c>
      <c r="B14" s="34" t="s">
        <v>18</v>
      </c>
      <c r="C14" s="38">
        <v>8</v>
      </c>
      <c r="D14" s="26">
        <v>210</v>
      </c>
      <c r="E14" s="27">
        <v>180</v>
      </c>
      <c r="F14" s="27">
        <v>174</v>
      </c>
      <c r="G14" s="27">
        <v>185</v>
      </c>
      <c r="H14" s="28">
        <f t="shared" si="0"/>
        <v>187.25</v>
      </c>
      <c r="I14" s="29">
        <f t="shared" si="1"/>
        <v>781</v>
      </c>
      <c r="J14" s="27">
        <v>182</v>
      </c>
      <c r="K14" s="27">
        <v>196</v>
      </c>
      <c r="L14" s="27">
        <v>146</v>
      </c>
      <c r="M14" s="27">
        <v>213</v>
      </c>
      <c r="N14" s="28">
        <f t="shared" si="2"/>
        <v>184.25</v>
      </c>
      <c r="O14" s="29">
        <f t="shared" si="3"/>
        <v>769</v>
      </c>
      <c r="P14" s="30">
        <f t="shared" si="4"/>
        <v>193.75</v>
      </c>
      <c r="Q14" s="31">
        <f t="shared" si="5"/>
        <v>1550</v>
      </c>
      <c r="R14" s="39"/>
      <c r="S14" s="21"/>
      <c r="T14" s="21"/>
      <c r="U14" s="21"/>
      <c r="V14" s="21"/>
      <c r="W14" s="21"/>
      <c r="X14" s="21"/>
      <c r="Y14" s="21"/>
      <c r="Z14" s="21"/>
    </row>
    <row r="15" spans="1:26" ht="12.75" customHeight="1">
      <c r="A15" s="40">
        <v>12</v>
      </c>
      <c r="B15" s="41" t="s">
        <v>19</v>
      </c>
      <c r="C15" s="42">
        <v>8</v>
      </c>
      <c r="D15" s="43">
        <v>176</v>
      </c>
      <c r="E15" s="44">
        <v>193</v>
      </c>
      <c r="F15" s="44">
        <v>188</v>
      </c>
      <c r="G15" s="44">
        <v>159</v>
      </c>
      <c r="H15" s="45">
        <f t="shared" si="0"/>
        <v>179</v>
      </c>
      <c r="I15" s="46">
        <f t="shared" si="1"/>
        <v>748</v>
      </c>
      <c r="J15" s="47">
        <v>255</v>
      </c>
      <c r="K15" s="44">
        <v>165</v>
      </c>
      <c r="L15" s="44">
        <v>176</v>
      </c>
      <c r="M15" s="44">
        <v>156</v>
      </c>
      <c r="N15" s="45">
        <f t="shared" si="2"/>
        <v>188</v>
      </c>
      <c r="O15" s="46">
        <f t="shared" si="3"/>
        <v>784</v>
      </c>
      <c r="P15" s="48">
        <f t="shared" si="4"/>
        <v>191.5</v>
      </c>
      <c r="Q15" s="49">
        <f t="shared" si="5"/>
        <v>1532</v>
      </c>
      <c r="R15" s="39"/>
      <c r="S15" s="21"/>
      <c r="T15" s="21"/>
      <c r="U15" s="21"/>
      <c r="V15" s="21"/>
      <c r="W15" s="21"/>
      <c r="X15" s="21"/>
      <c r="Y15" s="21"/>
      <c r="Z15" s="21"/>
    </row>
    <row r="16" spans="1:26" ht="12.75" customHeight="1">
      <c r="A16" s="50">
        <v>13</v>
      </c>
      <c r="B16" s="24" t="s">
        <v>20</v>
      </c>
      <c r="C16" s="51">
        <v>8</v>
      </c>
      <c r="D16" s="52">
        <v>190</v>
      </c>
      <c r="E16" s="36">
        <v>187</v>
      </c>
      <c r="F16" s="36">
        <v>138</v>
      </c>
      <c r="G16" s="36">
        <v>183</v>
      </c>
      <c r="H16" s="53">
        <f t="shared" si="0"/>
        <v>174.5</v>
      </c>
      <c r="I16" s="54">
        <f t="shared" si="1"/>
        <v>730</v>
      </c>
      <c r="J16" s="36">
        <v>162</v>
      </c>
      <c r="K16" s="27">
        <v>194</v>
      </c>
      <c r="L16" s="36">
        <v>196</v>
      </c>
      <c r="M16" s="36">
        <v>176</v>
      </c>
      <c r="N16" s="53">
        <f t="shared" si="2"/>
        <v>182</v>
      </c>
      <c r="O16" s="54">
        <f t="shared" si="3"/>
        <v>760</v>
      </c>
      <c r="P16" s="55">
        <f t="shared" si="4"/>
        <v>186.25</v>
      </c>
      <c r="Q16" s="56">
        <f t="shared" si="5"/>
        <v>1490</v>
      </c>
      <c r="R16" s="57"/>
      <c r="S16" s="58"/>
      <c r="T16" s="58"/>
      <c r="U16" s="58"/>
      <c r="V16" s="58"/>
      <c r="W16" s="58"/>
      <c r="X16" s="58"/>
      <c r="Y16" s="58"/>
      <c r="Z16" s="58"/>
    </row>
    <row r="17" spans="1:26" ht="12.75" customHeight="1">
      <c r="A17" s="59">
        <v>14</v>
      </c>
      <c r="B17" s="60" t="s">
        <v>21</v>
      </c>
      <c r="C17" s="61"/>
      <c r="D17" s="62">
        <v>184</v>
      </c>
      <c r="E17" s="63">
        <v>170</v>
      </c>
      <c r="F17" s="63">
        <v>146</v>
      </c>
      <c r="G17" s="63">
        <v>225</v>
      </c>
      <c r="H17" s="45">
        <f t="shared" si="0"/>
        <v>181.25</v>
      </c>
      <c r="I17" s="46">
        <f t="shared" si="1"/>
        <v>725</v>
      </c>
      <c r="J17" s="44">
        <v>175</v>
      </c>
      <c r="K17" s="44">
        <v>224</v>
      </c>
      <c r="L17" s="44">
        <v>185</v>
      </c>
      <c r="M17" s="44">
        <v>160</v>
      </c>
      <c r="N17" s="45">
        <f t="shared" si="2"/>
        <v>186</v>
      </c>
      <c r="O17" s="46">
        <f t="shared" si="3"/>
        <v>744</v>
      </c>
      <c r="P17" s="48">
        <f t="shared" si="4"/>
        <v>183.625</v>
      </c>
      <c r="Q17" s="49">
        <f t="shared" si="5"/>
        <v>1469</v>
      </c>
      <c r="R17" s="39"/>
      <c r="S17" s="21"/>
      <c r="T17" s="21"/>
      <c r="U17" s="21"/>
      <c r="V17" s="21"/>
      <c r="W17" s="21"/>
      <c r="X17" s="21"/>
      <c r="Y17" s="21"/>
      <c r="Z17" s="21"/>
    </row>
    <row r="18" spans="1:26" ht="12.75" customHeight="1">
      <c r="A18" s="64">
        <v>15</v>
      </c>
      <c r="B18" s="65" t="s">
        <v>22</v>
      </c>
      <c r="C18" s="66"/>
      <c r="D18" s="52">
        <v>167</v>
      </c>
      <c r="E18" s="36">
        <v>160</v>
      </c>
      <c r="F18" s="36">
        <v>148</v>
      </c>
      <c r="G18" s="36">
        <v>195</v>
      </c>
      <c r="H18" s="53">
        <f t="shared" si="0"/>
        <v>167.5</v>
      </c>
      <c r="I18" s="54">
        <f t="shared" si="1"/>
        <v>670</v>
      </c>
      <c r="J18" s="36">
        <v>181</v>
      </c>
      <c r="K18" s="36">
        <v>193</v>
      </c>
      <c r="L18" s="36">
        <v>167</v>
      </c>
      <c r="M18" s="36">
        <v>175</v>
      </c>
      <c r="N18" s="53">
        <f t="shared" si="2"/>
        <v>179</v>
      </c>
      <c r="O18" s="54">
        <f t="shared" si="3"/>
        <v>716</v>
      </c>
      <c r="P18" s="55">
        <f t="shared" si="4"/>
        <v>173.25</v>
      </c>
      <c r="Q18" s="56">
        <f t="shared" si="5"/>
        <v>1386</v>
      </c>
      <c r="R18" s="39"/>
      <c r="S18" s="21"/>
      <c r="T18" s="21"/>
      <c r="U18" s="21"/>
      <c r="V18" s="21"/>
      <c r="W18" s="21"/>
      <c r="X18" s="21"/>
      <c r="Y18" s="21"/>
      <c r="Z18" s="21"/>
    </row>
    <row r="19" spans="1:26" ht="12.75" customHeight="1">
      <c r="A19" s="67">
        <v>16</v>
      </c>
      <c r="B19" s="41" t="s">
        <v>23</v>
      </c>
      <c r="C19" s="42">
        <v>8</v>
      </c>
      <c r="D19" s="43">
        <v>151</v>
      </c>
      <c r="E19" s="44">
        <v>204</v>
      </c>
      <c r="F19" s="44">
        <v>182</v>
      </c>
      <c r="G19" s="44">
        <v>182</v>
      </c>
      <c r="H19" s="45">
        <f t="shared" si="0"/>
        <v>179.75</v>
      </c>
      <c r="I19" s="46">
        <f t="shared" si="1"/>
        <v>751</v>
      </c>
      <c r="J19" s="44">
        <v>165</v>
      </c>
      <c r="K19" s="47">
        <v>245</v>
      </c>
      <c r="L19" s="44">
        <v>151</v>
      </c>
      <c r="M19" s="44">
        <v>143</v>
      </c>
      <c r="N19" s="45">
        <f t="shared" si="2"/>
        <v>176</v>
      </c>
      <c r="O19" s="46">
        <f t="shared" si="3"/>
        <v>736</v>
      </c>
      <c r="P19" s="48">
        <f t="shared" si="4"/>
        <v>185.875</v>
      </c>
      <c r="Q19" s="49">
        <f t="shared" si="5"/>
        <v>1487</v>
      </c>
      <c r="R19" s="39"/>
      <c r="S19" s="21"/>
      <c r="T19" s="21"/>
      <c r="U19" s="21"/>
      <c r="V19" s="21"/>
      <c r="W19" s="21"/>
      <c r="X19" s="21"/>
      <c r="Y19" s="21"/>
      <c r="Z19" s="21"/>
    </row>
    <row r="20" spans="1:26" ht="12.75" customHeight="1">
      <c r="A20" s="68">
        <v>17</v>
      </c>
      <c r="B20" s="58" t="s">
        <v>24</v>
      </c>
      <c r="C20" s="51"/>
      <c r="D20" s="52">
        <v>204</v>
      </c>
      <c r="E20" s="36">
        <v>160</v>
      </c>
      <c r="F20" s="36">
        <v>207</v>
      </c>
      <c r="G20" s="36">
        <v>157</v>
      </c>
      <c r="H20" s="53">
        <f t="shared" si="0"/>
        <v>182</v>
      </c>
      <c r="I20" s="54">
        <f t="shared" si="1"/>
        <v>728</v>
      </c>
      <c r="J20" s="36">
        <v>165</v>
      </c>
      <c r="K20" s="36">
        <v>218</v>
      </c>
      <c r="L20" s="36">
        <v>178</v>
      </c>
      <c r="M20" s="36">
        <v>200</v>
      </c>
      <c r="N20" s="53">
        <f t="shared" si="2"/>
        <v>190.25</v>
      </c>
      <c r="O20" s="54">
        <f t="shared" si="3"/>
        <v>761</v>
      </c>
      <c r="P20" s="55">
        <f t="shared" si="4"/>
        <v>186.125</v>
      </c>
      <c r="Q20" s="56">
        <f t="shared" si="5"/>
        <v>1489</v>
      </c>
      <c r="R20" s="39"/>
      <c r="S20" s="69">
        <v>15</v>
      </c>
      <c r="T20" s="21"/>
      <c r="U20" s="21"/>
      <c r="V20" s="21"/>
      <c r="W20" s="21"/>
      <c r="X20" s="21"/>
      <c r="Y20" s="21"/>
      <c r="Z20" s="21"/>
    </row>
    <row r="21" spans="1:26" ht="12.75" customHeight="1">
      <c r="A21" s="70">
        <v>18</v>
      </c>
      <c r="B21" s="71" t="s">
        <v>25</v>
      </c>
      <c r="C21" s="25"/>
      <c r="D21" s="27">
        <v>188</v>
      </c>
      <c r="E21" s="27">
        <v>171</v>
      </c>
      <c r="F21" s="27">
        <v>178</v>
      </c>
      <c r="G21" s="27">
        <v>213</v>
      </c>
      <c r="H21" s="28">
        <f t="shared" si="0"/>
        <v>187.5</v>
      </c>
      <c r="I21" s="29">
        <f t="shared" si="1"/>
        <v>750</v>
      </c>
      <c r="J21" s="36">
        <v>206</v>
      </c>
      <c r="K21" s="36">
        <v>175</v>
      </c>
      <c r="L21" s="36">
        <v>192</v>
      </c>
      <c r="M21" s="36">
        <v>158</v>
      </c>
      <c r="N21" s="28">
        <f t="shared" si="2"/>
        <v>182.75</v>
      </c>
      <c r="O21" s="29">
        <f t="shared" si="3"/>
        <v>731</v>
      </c>
      <c r="P21" s="30">
        <f t="shared" si="4"/>
        <v>185.125</v>
      </c>
      <c r="Q21" s="31">
        <f t="shared" si="5"/>
        <v>1481</v>
      </c>
      <c r="R21" s="39"/>
      <c r="S21" s="21"/>
      <c r="T21" s="21"/>
      <c r="U21" s="21"/>
      <c r="V21" s="21"/>
      <c r="W21" s="21"/>
      <c r="X21" s="21"/>
      <c r="Y21" s="21"/>
      <c r="Z21" s="21"/>
    </row>
    <row r="22" spans="1:26" ht="12.75" customHeight="1">
      <c r="A22" s="72">
        <v>19</v>
      </c>
      <c r="B22" s="73" t="s">
        <v>26</v>
      </c>
      <c r="C22" s="66"/>
      <c r="D22" s="74">
        <v>177</v>
      </c>
      <c r="E22" s="75">
        <v>162</v>
      </c>
      <c r="F22" s="75">
        <v>188</v>
      </c>
      <c r="G22" s="75">
        <v>182</v>
      </c>
      <c r="H22" s="53">
        <f t="shared" si="0"/>
        <v>177.25</v>
      </c>
      <c r="I22" s="54">
        <f t="shared" si="1"/>
        <v>709</v>
      </c>
      <c r="J22" s="27">
        <v>187</v>
      </c>
      <c r="K22" s="27">
        <v>205</v>
      </c>
      <c r="L22" s="27">
        <v>185</v>
      </c>
      <c r="M22" s="27">
        <v>187</v>
      </c>
      <c r="N22" s="53">
        <f t="shared" si="2"/>
        <v>191</v>
      </c>
      <c r="O22" s="54">
        <f t="shared" si="3"/>
        <v>764</v>
      </c>
      <c r="P22" s="55">
        <f t="shared" si="4"/>
        <v>184.125</v>
      </c>
      <c r="Q22" s="56">
        <f t="shared" si="5"/>
        <v>1473</v>
      </c>
      <c r="R22" s="76"/>
      <c r="S22" s="21"/>
      <c r="T22" s="21"/>
      <c r="U22" s="21"/>
      <c r="V22" s="21"/>
      <c r="W22" s="21"/>
      <c r="X22" s="21"/>
      <c r="Y22" s="21"/>
      <c r="Z22" s="21"/>
    </row>
    <row r="23" spans="1:26" ht="12.75" customHeight="1">
      <c r="A23" s="77">
        <v>20</v>
      </c>
      <c r="B23" s="78" t="s">
        <v>27</v>
      </c>
      <c r="C23" s="25"/>
      <c r="D23" s="33">
        <v>190</v>
      </c>
      <c r="E23" s="33">
        <v>180</v>
      </c>
      <c r="F23" s="33">
        <v>206</v>
      </c>
      <c r="G23" s="33">
        <v>193</v>
      </c>
      <c r="H23" s="28">
        <f t="shared" si="0"/>
        <v>192.25</v>
      </c>
      <c r="I23" s="29">
        <f t="shared" si="1"/>
        <v>769</v>
      </c>
      <c r="J23" s="36">
        <v>157</v>
      </c>
      <c r="K23" s="27">
        <v>177</v>
      </c>
      <c r="L23" s="36">
        <v>174</v>
      </c>
      <c r="M23" s="36">
        <v>189</v>
      </c>
      <c r="N23" s="28">
        <f t="shared" si="2"/>
        <v>174.25</v>
      </c>
      <c r="O23" s="29">
        <f t="shared" si="3"/>
        <v>697</v>
      </c>
      <c r="P23" s="30">
        <f t="shared" si="4"/>
        <v>183.25</v>
      </c>
      <c r="Q23" s="31">
        <f t="shared" si="5"/>
        <v>1466</v>
      </c>
      <c r="R23" s="79"/>
      <c r="S23" s="69">
        <v>16</v>
      </c>
      <c r="T23" s="21"/>
      <c r="U23" s="21"/>
      <c r="V23" s="21"/>
      <c r="W23" s="21"/>
      <c r="X23" s="21"/>
      <c r="Y23" s="21"/>
      <c r="Z23" s="21"/>
    </row>
    <row r="24" spans="1:26" ht="12.75" customHeight="1">
      <c r="A24" s="72">
        <v>21</v>
      </c>
      <c r="B24" s="58" t="s">
        <v>28</v>
      </c>
      <c r="C24" s="66"/>
      <c r="D24" s="33">
        <v>164</v>
      </c>
      <c r="E24" s="33">
        <v>222</v>
      </c>
      <c r="F24" s="33">
        <v>183</v>
      </c>
      <c r="G24" s="33">
        <v>183</v>
      </c>
      <c r="H24" s="53">
        <f t="shared" si="0"/>
        <v>188</v>
      </c>
      <c r="I24" s="54">
        <f t="shared" si="1"/>
        <v>752</v>
      </c>
      <c r="J24" s="36">
        <v>129</v>
      </c>
      <c r="K24" s="36">
        <v>204</v>
      </c>
      <c r="L24" s="36">
        <v>193</v>
      </c>
      <c r="M24" s="36">
        <v>188</v>
      </c>
      <c r="N24" s="53">
        <f t="shared" si="2"/>
        <v>178.5</v>
      </c>
      <c r="O24" s="54">
        <f t="shared" si="3"/>
        <v>714</v>
      </c>
      <c r="P24" s="55">
        <f t="shared" si="4"/>
        <v>183.25</v>
      </c>
      <c r="Q24" s="56">
        <f t="shared" si="5"/>
        <v>1466</v>
      </c>
      <c r="R24" s="39"/>
      <c r="S24" s="69"/>
      <c r="T24" s="21"/>
      <c r="U24" s="21"/>
      <c r="V24" s="21"/>
      <c r="W24" s="21"/>
      <c r="X24" s="21"/>
      <c r="Y24" s="21"/>
      <c r="Z24" s="21"/>
    </row>
    <row r="25" spans="1:26" ht="12.75" customHeight="1">
      <c r="A25" s="77">
        <v>22</v>
      </c>
      <c r="B25" s="71" t="s">
        <v>29</v>
      </c>
      <c r="C25" s="38">
        <v>8</v>
      </c>
      <c r="D25" s="26">
        <v>161</v>
      </c>
      <c r="E25" s="27">
        <v>232</v>
      </c>
      <c r="F25" s="27">
        <v>162</v>
      </c>
      <c r="G25" s="27">
        <v>165</v>
      </c>
      <c r="H25" s="28">
        <f t="shared" si="0"/>
        <v>180</v>
      </c>
      <c r="I25" s="29">
        <f t="shared" si="1"/>
        <v>752</v>
      </c>
      <c r="J25" s="27">
        <v>152</v>
      </c>
      <c r="K25" s="27">
        <v>184</v>
      </c>
      <c r="L25" s="27">
        <v>167</v>
      </c>
      <c r="M25" s="27">
        <v>177</v>
      </c>
      <c r="N25" s="28">
        <f t="shared" si="2"/>
        <v>170</v>
      </c>
      <c r="O25" s="29">
        <f t="shared" si="3"/>
        <v>712</v>
      </c>
      <c r="P25" s="30">
        <f t="shared" si="4"/>
        <v>183</v>
      </c>
      <c r="Q25" s="31">
        <f t="shared" si="5"/>
        <v>1464</v>
      </c>
      <c r="R25" s="39"/>
      <c r="S25" s="21"/>
      <c r="T25" s="21"/>
      <c r="U25" s="21"/>
      <c r="V25" s="21"/>
      <c r="W25" s="21"/>
      <c r="X25" s="21"/>
      <c r="Y25" s="21"/>
      <c r="Z25" s="21"/>
    </row>
    <row r="26" spans="1:26" ht="12.75" customHeight="1">
      <c r="A26" s="72">
        <v>23</v>
      </c>
      <c r="B26" s="24" t="s">
        <v>30</v>
      </c>
      <c r="C26" s="66"/>
      <c r="D26" s="36">
        <v>158</v>
      </c>
      <c r="E26" s="27">
        <v>182</v>
      </c>
      <c r="F26" s="36">
        <v>205</v>
      </c>
      <c r="G26" s="36">
        <v>206</v>
      </c>
      <c r="H26" s="53">
        <f t="shared" si="0"/>
        <v>187.75</v>
      </c>
      <c r="I26" s="54">
        <f t="shared" si="1"/>
        <v>751</v>
      </c>
      <c r="J26" s="36">
        <v>168</v>
      </c>
      <c r="K26" s="36">
        <v>188</v>
      </c>
      <c r="L26" s="36">
        <v>209</v>
      </c>
      <c r="M26" s="36">
        <v>147</v>
      </c>
      <c r="N26" s="53">
        <f t="shared" si="2"/>
        <v>178</v>
      </c>
      <c r="O26" s="54">
        <f t="shared" si="3"/>
        <v>712</v>
      </c>
      <c r="P26" s="55">
        <f t="shared" si="4"/>
        <v>182.875</v>
      </c>
      <c r="Q26" s="56">
        <f t="shared" si="5"/>
        <v>1463</v>
      </c>
      <c r="R26" s="39"/>
      <c r="S26" s="21"/>
      <c r="T26" s="21"/>
      <c r="U26" s="21"/>
      <c r="V26" s="21"/>
      <c r="W26" s="21"/>
      <c r="X26" s="21"/>
      <c r="Y26" s="21"/>
      <c r="Z26" s="21"/>
    </row>
    <row r="27" spans="1:26" ht="12.75" customHeight="1">
      <c r="A27" s="77">
        <v>24</v>
      </c>
      <c r="B27" s="80" t="s">
        <v>31</v>
      </c>
      <c r="C27" s="81">
        <v>8</v>
      </c>
      <c r="D27" s="82">
        <v>131</v>
      </c>
      <c r="E27" s="82">
        <v>191</v>
      </c>
      <c r="F27" s="82">
        <v>202</v>
      </c>
      <c r="G27" s="82">
        <v>202</v>
      </c>
      <c r="H27" s="28">
        <f t="shared" si="0"/>
        <v>181.5</v>
      </c>
      <c r="I27" s="29">
        <f t="shared" si="1"/>
        <v>758</v>
      </c>
      <c r="J27" s="27">
        <v>160</v>
      </c>
      <c r="K27" s="27">
        <v>169</v>
      </c>
      <c r="L27" s="27">
        <v>190</v>
      </c>
      <c r="M27" s="27">
        <v>148</v>
      </c>
      <c r="N27" s="28">
        <f t="shared" si="2"/>
        <v>166.75</v>
      </c>
      <c r="O27" s="29">
        <f t="shared" si="3"/>
        <v>699</v>
      </c>
      <c r="P27" s="30">
        <f t="shared" si="4"/>
        <v>182.125</v>
      </c>
      <c r="Q27" s="31">
        <f t="shared" si="5"/>
        <v>1457</v>
      </c>
      <c r="R27" s="39"/>
      <c r="S27" s="21"/>
      <c r="T27" s="21"/>
      <c r="U27" s="21"/>
      <c r="V27" s="21"/>
      <c r="W27" s="21"/>
      <c r="X27" s="21"/>
      <c r="Y27" s="21"/>
      <c r="Z27" s="21"/>
    </row>
    <row r="28" spans="1:26" ht="12.75" customHeight="1">
      <c r="A28" s="72">
        <v>25</v>
      </c>
      <c r="B28" s="34" t="s">
        <v>32</v>
      </c>
      <c r="C28" s="51">
        <v>8</v>
      </c>
      <c r="D28" s="27">
        <v>134</v>
      </c>
      <c r="E28" s="27">
        <v>165</v>
      </c>
      <c r="F28" s="27">
        <v>147</v>
      </c>
      <c r="G28" s="27">
        <v>181</v>
      </c>
      <c r="H28" s="53">
        <f t="shared" si="0"/>
        <v>156.75</v>
      </c>
      <c r="I28" s="54">
        <f t="shared" si="1"/>
        <v>659</v>
      </c>
      <c r="J28" s="36">
        <v>159</v>
      </c>
      <c r="K28" s="27">
        <v>210</v>
      </c>
      <c r="L28" s="36">
        <v>162</v>
      </c>
      <c r="M28" s="36">
        <v>210</v>
      </c>
      <c r="N28" s="53">
        <f t="shared" si="2"/>
        <v>185.25</v>
      </c>
      <c r="O28" s="54">
        <f t="shared" si="3"/>
        <v>773</v>
      </c>
      <c r="P28" s="55">
        <f t="shared" si="4"/>
        <v>179</v>
      </c>
      <c r="Q28" s="56">
        <f t="shared" si="5"/>
        <v>1432</v>
      </c>
      <c r="R28" s="39"/>
      <c r="S28" s="21"/>
      <c r="T28" s="21"/>
      <c r="U28" s="21"/>
      <c r="V28" s="21"/>
      <c r="W28" s="21"/>
      <c r="X28" s="21"/>
      <c r="Y28" s="21"/>
      <c r="Z28" s="21"/>
    </row>
    <row r="29" spans="1:26" ht="12.75" customHeight="1">
      <c r="A29" s="77">
        <v>26</v>
      </c>
      <c r="B29" s="83" t="s">
        <v>33</v>
      </c>
      <c r="C29" s="84"/>
      <c r="D29" s="85">
        <v>179</v>
      </c>
      <c r="E29" s="85">
        <v>203</v>
      </c>
      <c r="F29" s="85">
        <v>181</v>
      </c>
      <c r="G29" s="85">
        <v>175</v>
      </c>
      <c r="H29" s="28">
        <f t="shared" si="0"/>
        <v>184.5</v>
      </c>
      <c r="I29" s="29">
        <f t="shared" si="1"/>
        <v>738</v>
      </c>
      <c r="J29" s="27">
        <v>167</v>
      </c>
      <c r="K29" s="27">
        <v>154</v>
      </c>
      <c r="L29" s="27">
        <v>159</v>
      </c>
      <c r="M29" s="27">
        <v>199</v>
      </c>
      <c r="N29" s="28">
        <f t="shared" si="2"/>
        <v>169.75</v>
      </c>
      <c r="O29" s="29">
        <f t="shared" si="3"/>
        <v>679</v>
      </c>
      <c r="P29" s="30">
        <f t="shared" si="4"/>
        <v>177.125</v>
      </c>
      <c r="Q29" s="31">
        <f t="shared" si="5"/>
        <v>1417</v>
      </c>
      <c r="R29" s="76"/>
      <c r="S29" s="21"/>
      <c r="T29" s="21"/>
      <c r="U29" s="21"/>
      <c r="V29" s="21"/>
      <c r="W29" s="21"/>
      <c r="X29" s="21"/>
      <c r="Y29" s="21"/>
      <c r="Z29" s="21"/>
    </row>
    <row r="30" spans="1:26" ht="12.75" customHeight="1">
      <c r="A30" s="77">
        <v>27</v>
      </c>
      <c r="B30" s="86" t="s">
        <v>34</v>
      </c>
      <c r="C30" s="87"/>
      <c r="D30" s="26">
        <v>125</v>
      </c>
      <c r="E30" s="26">
        <v>172</v>
      </c>
      <c r="F30" s="26">
        <v>194</v>
      </c>
      <c r="G30" s="26">
        <v>185</v>
      </c>
      <c r="H30" s="28">
        <f t="shared" si="0"/>
        <v>169</v>
      </c>
      <c r="I30" s="29">
        <f t="shared" si="1"/>
        <v>676</v>
      </c>
      <c r="J30" s="36">
        <v>167</v>
      </c>
      <c r="K30" s="27">
        <v>172</v>
      </c>
      <c r="L30" s="36">
        <v>177</v>
      </c>
      <c r="M30" s="36">
        <v>216</v>
      </c>
      <c r="N30" s="28">
        <f t="shared" si="2"/>
        <v>183</v>
      </c>
      <c r="O30" s="29">
        <f t="shared" si="3"/>
        <v>732</v>
      </c>
      <c r="P30" s="30">
        <f t="shared" si="4"/>
        <v>176</v>
      </c>
      <c r="Q30" s="31">
        <f t="shared" si="5"/>
        <v>1408</v>
      </c>
      <c r="R30" s="79"/>
      <c r="S30" s="21"/>
      <c r="T30" s="21"/>
      <c r="U30" s="21"/>
      <c r="V30" s="21"/>
      <c r="W30" s="21"/>
      <c r="X30" s="21"/>
      <c r="Y30" s="21"/>
      <c r="Z30" s="21"/>
    </row>
    <row r="31" spans="1:26" ht="12.75" customHeight="1">
      <c r="A31" s="77">
        <v>28</v>
      </c>
      <c r="B31" s="86" t="s">
        <v>35</v>
      </c>
      <c r="C31" s="87"/>
      <c r="D31" s="26">
        <v>167</v>
      </c>
      <c r="E31" s="26">
        <v>113</v>
      </c>
      <c r="F31" s="26">
        <v>180</v>
      </c>
      <c r="G31" s="26">
        <v>169</v>
      </c>
      <c r="H31" s="28">
        <f t="shared" si="0"/>
        <v>157.25</v>
      </c>
      <c r="I31" s="29">
        <f t="shared" si="1"/>
        <v>629</v>
      </c>
      <c r="J31" s="27">
        <v>198</v>
      </c>
      <c r="K31" s="27">
        <v>163</v>
      </c>
      <c r="L31" s="27">
        <v>179</v>
      </c>
      <c r="M31" s="27">
        <v>223</v>
      </c>
      <c r="N31" s="28">
        <f t="shared" si="2"/>
        <v>190.75</v>
      </c>
      <c r="O31" s="29">
        <f t="shared" si="3"/>
        <v>763</v>
      </c>
      <c r="P31" s="30">
        <f t="shared" si="4"/>
        <v>174</v>
      </c>
      <c r="Q31" s="31">
        <f t="shared" si="5"/>
        <v>1392</v>
      </c>
      <c r="R31" s="39"/>
      <c r="S31" s="21"/>
      <c r="T31" s="21"/>
      <c r="U31" s="21"/>
      <c r="V31" s="21"/>
      <c r="W31" s="21"/>
      <c r="X31" s="21"/>
      <c r="Y31" s="21"/>
      <c r="Z31" s="21"/>
    </row>
    <row r="32" spans="1:26" ht="12.75" customHeight="1">
      <c r="A32" s="77">
        <v>29</v>
      </c>
      <c r="B32" s="83" t="s">
        <v>36</v>
      </c>
      <c r="C32" s="81">
        <v>8</v>
      </c>
      <c r="D32" s="26">
        <v>167</v>
      </c>
      <c r="E32" s="27">
        <v>156</v>
      </c>
      <c r="F32" s="27">
        <v>178</v>
      </c>
      <c r="G32" s="27">
        <v>153</v>
      </c>
      <c r="H32" s="28">
        <f t="shared" si="0"/>
        <v>163.5</v>
      </c>
      <c r="I32" s="29">
        <f t="shared" si="1"/>
        <v>686</v>
      </c>
      <c r="J32" s="27">
        <v>145</v>
      </c>
      <c r="K32" s="27">
        <v>151</v>
      </c>
      <c r="L32" s="27">
        <v>183</v>
      </c>
      <c r="M32" s="27">
        <v>182</v>
      </c>
      <c r="N32" s="28">
        <f t="shared" si="2"/>
        <v>165.25</v>
      </c>
      <c r="O32" s="29">
        <f t="shared" si="3"/>
        <v>693</v>
      </c>
      <c r="P32" s="30">
        <f t="shared" si="4"/>
        <v>172.375</v>
      </c>
      <c r="Q32" s="31">
        <f t="shared" si="5"/>
        <v>1379</v>
      </c>
      <c r="R32" s="39"/>
      <c r="S32" s="21"/>
      <c r="T32" s="21"/>
      <c r="U32" s="21"/>
      <c r="V32" s="21"/>
      <c r="W32" s="21"/>
      <c r="X32" s="21"/>
      <c r="Y32" s="21"/>
      <c r="Z32" s="21"/>
    </row>
    <row r="33" spans="1:26" ht="12.75" customHeight="1">
      <c r="A33" s="77">
        <v>30</v>
      </c>
      <c r="B33" s="88" t="s">
        <v>37</v>
      </c>
      <c r="C33" s="38">
        <v>8</v>
      </c>
      <c r="D33" s="27">
        <v>201</v>
      </c>
      <c r="E33" s="27">
        <v>148</v>
      </c>
      <c r="F33" s="69">
        <v>127</v>
      </c>
      <c r="G33" s="27">
        <v>150</v>
      </c>
      <c r="H33" s="28">
        <f t="shared" si="0"/>
        <v>156.5</v>
      </c>
      <c r="I33" s="29">
        <f t="shared" si="1"/>
        <v>658</v>
      </c>
      <c r="J33" s="27">
        <v>194</v>
      </c>
      <c r="K33" s="27">
        <v>126</v>
      </c>
      <c r="L33" s="27">
        <v>186</v>
      </c>
      <c r="M33" s="27">
        <v>177</v>
      </c>
      <c r="N33" s="28">
        <f t="shared" si="2"/>
        <v>170.75</v>
      </c>
      <c r="O33" s="29">
        <f t="shared" si="3"/>
        <v>715</v>
      </c>
      <c r="P33" s="30">
        <f t="shared" si="4"/>
        <v>171.625</v>
      </c>
      <c r="Q33" s="31">
        <f t="shared" si="5"/>
        <v>1373</v>
      </c>
      <c r="R33" s="39"/>
      <c r="S33" s="21"/>
      <c r="T33" s="21"/>
      <c r="U33" s="21"/>
      <c r="V33" s="21"/>
      <c r="W33" s="21"/>
      <c r="X33" s="21"/>
      <c r="Y33" s="21"/>
      <c r="Z33" s="21"/>
    </row>
    <row r="34" spans="1:26" ht="12.75" customHeight="1">
      <c r="A34" s="77">
        <v>31</v>
      </c>
      <c r="B34" s="89" t="s">
        <v>38</v>
      </c>
      <c r="C34" s="84"/>
      <c r="D34" s="26">
        <v>153</v>
      </c>
      <c r="E34" s="27">
        <v>180</v>
      </c>
      <c r="F34" s="27">
        <v>175</v>
      </c>
      <c r="G34" s="27">
        <v>180</v>
      </c>
      <c r="H34" s="28">
        <f t="shared" si="0"/>
        <v>172</v>
      </c>
      <c r="I34" s="29">
        <f t="shared" si="1"/>
        <v>688</v>
      </c>
      <c r="J34" s="27">
        <v>203</v>
      </c>
      <c r="K34" s="27">
        <v>147</v>
      </c>
      <c r="L34" s="27">
        <v>180</v>
      </c>
      <c r="M34" s="27">
        <v>155</v>
      </c>
      <c r="N34" s="28">
        <f t="shared" si="2"/>
        <v>171.25</v>
      </c>
      <c r="O34" s="29">
        <f t="shared" si="3"/>
        <v>685</v>
      </c>
      <c r="P34" s="30">
        <f t="shared" si="4"/>
        <v>171.625</v>
      </c>
      <c r="Q34" s="31">
        <f t="shared" si="5"/>
        <v>1373</v>
      </c>
      <c r="R34" s="39"/>
      <c r="S34" s="21"/>
      <c r="T34" s="21"/>
      <c r="U34" s="21"/>
      <c r="V34" s="21"/>
      <c r="W34" s="21"/>
      <c r="X34" s="21"/>
      <c r="Y34" s="21"/>
      <c r="Z34" s="21"/>
    </row>
    <row r="35" spans="1:26" ht="12.75" customHeight="1">
      <c r="A35" s="77">
        <v>32</v>
      </c>
      <c r="B35" s="65" t="s">
        <v>39</v>
      </c>
      <c r="C35" s="25"/>
      <c r="D35" s="27">
        <v>194</v>
      </c>
      <c r="E35" s="27">
        <v>180</v>
      </c>
      <c r="F35" s="27">
        <v>145</v>
      </c>
      <c r="G35" s="27">
        <v>150</v>
      </c>
      <c r="H35" s="28">
        <f t="shared" si="0"/>
        <v>167.25</v>
      </c>
      <c r="I35" s="29">
        <f t="shared" si="1"/>
        <v>669</v>
      </c>
      <c r="J35" s="27">
        <v>186</v>
      </c>
      <c r="K35" s="27">
        <v>173</v>
      </c>
      <c r="L35" s="27">
        <v>194</v>
      </c>
      <c r="M35" s="27">
        <v>141</v>
      </c>
      <c r="N35" s="28">
        <f t="shared" si="2"/>
        <v>173.5</v>
      </c>
      <c r="O35" s="29">
        <f t="shared" si="3"/>
        <v>694</v>
      </c>
      <c r="P35" s="30">
        <f t="shared" si="4"/>
        <v>170.375</v>
      </c>
      <c r="Q35" s="31">
        <f t="shared" si="5"/>
        <v>1363</v>
      </c>
      <c r="R35" s="39"/>
      <c r="S35" s="21"/>
      <c r="T35" s="21"/>
      <c r="U35" s="21"/>
      <c r="V35" s="21"/>
      <c r="W35" s="21"/>
      <c r="X35" s="21"/>
      <c r="Y35" s="21"/>
      <c r="Z35" s="21"/>
    </row>
    <row r="36" spans="1:26" ht="12.75" customHeight="1">
      <c r="A36" s="77">
        <v>33</v>
      </c>
      <c r="B36" s="90" t="s">
        <v>40</v>
      </c>
      <c r="C36" s="25"/>
      <c r="D36" s="33">
        <v>176</v>
      </c>
      <c r="E36" s="33">
        <v>163</v>
      </c>
      <c r="F36" s="33">
        <v>137</v>
      </c>
      <c r="G36" s="33">
        <v>141</v>
      </c>
      <c r="H36" s="28">
        <f t="shared" si="0"/>
        <v>154.25</v>
      </c>
      <c r="I36" s="29">
        <f t="shared" si="1"/>
        <v>617</v>
      </c>
      <c r="J36" s="27">
        <v>156</v>
      </c>
      <c r="K36" s="27">
        <v>188</v>
      </c>
      <c r="L36" s="37">
        <v>232</v>
      </c>
      <c r="M36" s="27">
        <v>167</v>
      </c>
      <c r="N36" s="28">
        <f t="shared" si="2"/>
        <v>185.75</v>
      </c>
      <c r="O36" s="29">
        <f t="shared" si="3"/>
        <v>743</v>
      </c>
      <c r="P36" s="30">
        <f t="shared" si="4"/>
        <v>170</v>
      </c>
      <c r="Q36" s="31">
        <f t="shared" si="5"/>
        <v>1360</v>
      </c>
      <c r="R36" s="91"/>
      <c r="S36" s="21"/>
      <c r="T36" s="21"/>
      <c r="U36" s="21"/>
      <c r="V36" s="21"/>
      <c r="W36" s="21"/>
      <c r="X36" s="21"/>
      <c r="Y36" s="21"/>
      <c r="Z36" s="21"/>
    </row>
    <row r="37" spans="1:26" ht="12.75" customHeight="1">
      <c r="A37" s="77">
        <v>34</v>
      </c>
      <c r="B37" s="71" t="s">
        <v>41</v>
      </c>
      <c r="C37" s="25"/>
      <c r="D37" s="27">
        <v>177</v>
      </c>
      <c r="E37" s="27">
        <v>215</v>
      </c>
      <c r="F37" s="27">
        <v>146</v>
      </c>
      <c r="G37" s="27">
        <v>159</v>
      </c>
      <c r="H37" s="28">
        <f t="shared" si="0"/>
        <v>174.25</v>
      </c>
      <c r="I37" s="29">
        <f t="shared" si="1"/>
        <v>697</v>
      </c>
      <c r="J37" s="27">
        <v>155</v>
      </c>
      <c r="K37" s="27">
        <v>168</v>
      </c>
      <c r="L37" s="27">
        <v>137</v>
      </c>
      <c r="M37" s="27">
        <v>201</v>
      </c>
      <c r="N37" s="28">
        <f t="shared" si="2"/>
        <v>165.25</v>
      </c>
      <c r="O37" s="29">
        <f t="shared" si="3"/>
        <v>661</v>
      </c>
      <c r="P37" s="30">
        <f t="shared" si="4"/>
        <v>169.75</v>
      </c>
      <c r="Q37" s="31">
        <f t="shared" si="5"/>
        <v>1358</v>
      </c>
      <c r="R37" s="91"/>
      <c r="S37" s="21"/>
      <c r="T37" s="21"/>
      <c r="U37" s="21"/>
      <c r="V37" s="21"/>
      <c r="W37" s="21"/>
      <c r="X37" s="21"/>
      <c r="Y37" s="21"/>
      <c r="Z37" s="21"/>
    </row>
    <row r="38" spans="1:26" ht="12.75" customHeight="1">
      <c r="A38" s="77">
        <v>35</v>
      </c>
      <c r="B38" s="92" t="s">
        <v>42</v>
      </c>
      <c r="C38" s="25"/>
      <c r="D38" s="33">
        <v>179</v>
      </c>
      <c r="E38" s="33">
        <v>144</v>
      </c>
      <c r="F38" s="33">
        <v>151</v>
      </c>
      <c r="G38" s="33">
        <v>170</v>
      </c>
      <c r="H38" s="28">
        <f t="shared" si="0"/>
        <v>161</v>
      </c>
      <c r="I38" s="29">
        <f t="shared" si="1"/>
        <v>644</v>
      </c>
      <c r="J38" s="27">
        <v>170</v>
      </c>
      <c r="K38" s="27">
        <v>155</v>
      </c>
      <c r="L38" s="27">
        <v>156</v>
      </c>
      <c r="M38" s="27">
        <v>206</v>
      </c>
      <c r="N38" s="28">
        <f t="shared" si="2"/>
        <v>171.75</v>
      </c>
      <c r="O38" s="29">
        <f t="shared" si="3"/>
        <v>687</v>
      </c>
      <c r="P38" s="30">
        <f t="shared" si="4"/>
        <v>166.375</v>
      </c>
      <c r="Q38" s="31">
        <f t="shared" si="5"/>
        <v>1331</v>
      </c>
      <c r="R38" s="91"/>
      <c r="S38" s="21"/>
      <c r="T38" s="21"/>
      <c r="U38" s="21"/>
      <c r="V38" s="21"/>
      <c r="W38" s="21"/>
      <c r="X38" s="21"/>
      <c r="Y38" s="21"/>
      <c r="Z38" s="21"/>
    </row>
    <row r="39" spans="1:26" ht="12.75" customHeight="1">
      <c r="A39" s="77">
        <v>36</v>
      </c>
      <c r="B39" s="80" t="s">
        <v>43</v>
      </c>
      <c r="C39" s="84"/>
      <c r="D39" s="93">
        <v>174</v>
      </c>
      <c r="E39" s="85">
        <v>169</v>
      </c>
      <c r="F39" s="85">
        <v>183</v>
      </c>
      <c r="G39" s="85">
        <v>157</v>
      </c>
      <c r="H39" s="28">
        <f t="shared" si="0"/>
        <v>170.75</v>
      </c>
      <c r="I39" s="29">
        <f t="shared" si="1"/>
        <v>683</v>
      </c>
      <c r="J39" s="27">
        <v>126</v>
      </c>
      <c r="K39" s="27">
        <v>143</v>
      </c>
      <c r="L39" s="27">
        <v>152</v>
      </c>
      <c r="M39" s="27">
        <v>161</v>
      </c>
      <c r="N39" s="28">
        <f t="shared" si="2"/>
        <v>145.5</v>
      </c>
      <c r="O39" s="29">
        <f t="shared" si="3"/>
        <v>582</v>
      </c>
      <c r="P39" s="30">
        <f t="shared" si="4"/>
        <v>158.125</v>
      </c>
      <c r="Q39" s="31">
        <f t="shared" si="5"/>
        <v>1265</v>
      </c>
      <c r="R39" s="91"/>
      <c r="S39" s="21"/>
      <c r="T39" s="21"/>
      <c r="U39" s="21"/>
      <c r="V39" s="21"/>
      <c r="W39" s="21"/>
      <c r="X39" s="21"/>
      <c r="Y39" s="21"/>
      <c r="Z39" s="21"/>
    </row>
    <row r="40" spans="1:26" ht="12.75" customHeight="1">
      <c r="A40" s="77">
        <v>37</v>
      </c>
      <c r="B40" s="34" t="s">
        <v>44</v>
      </c>
      <c r="C40" s="25"/>
      <c r="D40" s="26">
        <v>159</v>
      </c>
      <c r="E40" s="27">
        <v>157</v>
      </c>
      <c r="F40" s="27">
        <v>148</v>
      </c>
      <c r="G40" s="27">
        <v>182</v>
      </c>
      <c r="H40" s="28">
        <f t="shared" si="0"/>
        <v>161.5</v>
      </c>
      <c r="I40" s="29">
        <f t="shared" si="1"/>
        <v>646</v>
      </c>
      <c r="J40" s="27">
        <v>156</v>
      </c>
      <c r="K40" s="27">
        <v>139</v>
      </c>
      <c r="L40" s="27">
        <v>145</v>
      </c>
      <c r="M40" s="27">
        <v>167</v>
      </c>
      <c r="N40" s="28">
        <f t="shared" si="2"/>
        <v>151.75</v>
      </c>
      <c r="O40" s="29">
        <f t="shared" si="3"/>
        <v>607</v>
      </c>
      <c r="P40" s="30">
        <f t="shared" si="4"/>
        <v>156.625</v>
      </c>
      <c r="Q40" s="31">
        <f t="shared" si="5"/>
        <v>1253</v>
      </c>
      <c r="R40" s="91"/>
      <c r="S40" s="21"/>
      <c r="T40" s="21"/>
      <c r="U40" s="21"/>
      <c r="V40" s="21"/>
      <c r="W40" s="21"/>
      <c r="X40" s="21"/>
      <c r="Y40" s="21"/>
      <c r="Z40" s="21"/>
    </row>
    <row r="41" spans="1:26" ht="12.75" customHeight="1">
      <c r="A41" s="77">
        <v>38</v>
      </c>
      <c r="B41" s="80" t="s">
        <v>45</v>
      </c>
      <c r="C41" s="84"/>
      <c r="D41" s="93">
        <v>163</v>
      </c>
      <c r="E41" s="85">
        <v>179</v>
      </c>
      <c r="F41" s="85">
        <v>158</v>
      </c>
      <c r="G41" s="85">
        <v>147</v>
      </c>
      <c r="H41" s="28">
        <f t="shared" si="0"/>
        <v>161.75</v>
      </c>
      <c r="I41" s="29">
        <f t="shared" si="1"/>
        <v>647</v>
      </c>
      <c r="J41" s="27">
        <v>200</v>
      </c>
      <c r="K41" s="27">
        <v>128</v>
      </c>
      <c r="L41" s="27">
        <v>151</v>
      </c>
      <c r="M41" s="27">
        <v>126</v>
      </c>
      <c r="N41" s="28">
        <f t="shared" si="2"/>
        <v>151.25</v>
      </c>
      <c r="O41" s="29">
        <f t="shared" si="3"/>
        <v>605</v>
      </c>
      <c r="P41" s="30">
        <f t="shared" si="4"/>
        <v>156.5</v>
      </c>
      <c r="Q41" s="31">
        <f t="shared" si="5"/>
        <v>1252</v>
      </c>
      <c r="R41" s="91"/>
      <c r="S41" s="21"/>
      <c r="T41" s="21"/>
      <c r="U41" s="21"/>
      <c r="V41" s="21"/>
      <c r="W41" s="21"/>
      <c r="X41" s="21"/>
      <c r="Y41" s="21"/>
      <c r="Z41" s="21"/>
    </row>
    <row r="42" spans="1:26" ht="12.75" customHeight="1">
      <c r="A42" s="77">
        <v>39</v>
      </c>
      <c r="B42" s="94" t="s">
        <v>46</v>
      </c>
      <c r="C42" s="84"/>
      <c r="D42" s="95">
        <v>138</v>
      </c>
      <c r="E42" s="85">
        <v>161</v>
      </c>
      <c r="F42" s="95">
        <v>171</v>
      </c>
      <c r="G42" s="95">
        <v>151</v>
      </c>
      <c r="H42" s="28">
        <f t="shared" si="0"/>
        <v>155.25</v>
      </c>
      <c r="I42" s="29">
        <f t="shared" si="1"/>
        <v>621</v>
      </c>
      <c r="J42" s="75">
        <v>163</v>
      </c>
      <c r="K42" s="33">
        <v>152</v>
      </c>
      <c r="L42" s="75">
        <v>145</v>
      </c>
      <c r="M42" s="75">
        <v>167</v>
      </c>
      <c r="N42" s="28">
        <f t="shared" si="2"/>
        <v>156.75</v>
      </c>
      <c r="O42" s="29">
        <f t="shared" si="3"/>
        <v>627</v>
      </c>
      <c r="P42" s="30">
        <f t="shared" si="4"/>
        <v>156</v>
      </c>
      <c r="Q42" s="31">
        <f t="shared" si="5"/>
        <v>1248</v>
      </c>
      <c r="R42" s="91"/>
      <c r="S42" s="21"/>
      <c r="T42" s="21"/>
      <c r="U42" s="21"/>
      <c r="V42" s="21"/>
      <c r="W42" s="21"/>
      <c r="X42" s="21"/>
      <c r="Y42" s="21"/>
      <c r="Z42" s="21"/>
    </row>
    <row r="43" spans="1:26" ht="12.75" customHeight="1">
      <c r="A43" s="77">
        <v>40</v>
      </c>
      <c r="B43" s="96" t="s">
        <v>47</v>
      </c>
      <c r="C43" s="25"/>
      <c r="D43" s="27">
        <v>134</v>
      </c>
      <c r="E43" s="27">
        <v>157</v>
      </c>
      <c r="F43" s="27">
        <v>177</v>
      </c>
      <c r="G43" s="27">
        <v>167</v>
      </c>
      <c r="H43" s="28">
        <f t="shared" si="0"/>
        <v>158.75</v>
      </c>
      <c r="I43" s="29">
        <f t="shared" si="1"/>
        <v>635</v>
      </c>
      <c r="J43" s="27">
        <v>146</v>
      </c>
      <c r="K43" s="27">
        <v>138</v>
      </c>
      <c r="L43" s="27">
        <v>145</v>
      </c>
      <c r="M43" s="27">
        <v>179</v>
      </c>
      <c r="N43" s="28">
        <f t="shared" si="2"/>
        <v>152</v>
      </c>
      <c r="O43" s="29">
        <f t="shared" si="3"/>
        <v>608</v>
      </c>
      <c r="P43" s="30">
        <f t="shared" si="4"/>
        <v>155.375</v>
      </c>
      <c r="Q43" s="31">
        <f t="shared" si="5"/>
        <v>1243</v>
      </c>
      <c r="R43" s="91"/>
      <c r="S43" s="21"/>
      <c r="T43" s="21"/>
      <c r="U43" s="21"/>
      <c r="V43" s="21"/>
      <c r="W43" s="21"/>
      <c r="X43" s="21"/>
      <c r="Y43" s="21"/>
      <c r="Z43" s="21"/>
    </row>
    <row r="44" spans="1:26" ht="12.75" customHeight="1">
      <c r="A44" s="77">
        <v>41</v>
      </c>
      <c r="B44" s="71" t="s">
        <v>48</v>
      </c>
      <c r="C44" s="25">
        <v>8</v>
      </c>
      <c r="D44" s="33">
        <v>106</v>
      </c>
      <c r="E44" s="33">
        <v>168</v>
      </c>
      <c r="F44" s="33">
        <v>153</v>
      </c>
      <c r="G44" s="33">
        <v>178</v>
      </c>
      <c r="H44" s="28">
        <f t="shared" si="0"/>
        <v>151.25</v>
      </c>
      <c r="I44" s="29">
        <f t="shared" si="1"/>
        <v>637</v>
      </c>
      <c r="J44" s="26">
        <v>129</v>
      </c>
      <c r="K44" s="27">
        <v>142</v>
      </c>
      <c r="L44" s="27">
        <v>152</v>
      </c>
      <c r="M44" s="27">
        <v>136</v>
      </c>
      <c r="N44" s="28">
        <f t="shared" si="2"/>
        <v>139.75</v>
      </c>
      <c r="O44" s="29">
        <f t="shared" si="3"/>
        <v>591</v>
      </c>
      <c r="P44" s="30">
        <f t="shared" si="4"/>
        <v>153.5</v>
      </c>
      <c r="Q44" s="31">
        <f t="shared" si="5"/>
        <v>1228</v>
      </c>
      <c r="R44" s="91"/>
      <c r="S44" s="21"/>
      <c r="T44" s="21"/>
      <c r="U44" s="21"/>
      <c r="V44" s="21"/>
      <c r="W44" s="21"/>
      <c r="X44" s="21"/>
      <c r="Y44" s="21"/>
      <c r="Z44" s="21"/>
    </row>
    <row r="45" spans="1:26" ht="12.75" customHeight="1">
      <c r="A45" s="77">
        <v>42</v>
      </c>
      <c r="B45" s="97" t="s">
        <v>49</v>
      </c>
      <c r="C45" s="98"/>
      <c r="D45" s="95">
        <v>148</v>
      </c>
      <c r="E45" s="85">
        <v>137</v>
      </c>
      <c r="F45" s="95">
        <v>142</v>
      </c>
      <c r="G45" s="95">
        <v>116</v>
      </c>
      <c r="H45" s="28">
        <f t="shared" si="0"/>
        <v>135.75</v>
      </c>
      <c r="I45" s="29">
        <f t="shared" si="1"/>
        <v>543</v>
      </c>
      <c r="J45" s="27">
        <v>178</v>
      </c>
      <c r="K45" s="27">
        <v>165</v>
      </c>
      <c r="L45" s="27">
        <v>154</v>
      </c>
      <c r="M45" s="27">
        <v>163</v>
      </c>
      <c r="N45" s="28">
        <f t="shared" si="2"/>
        <v>165</v>
      </c>
      <c r="O45" s="29">
        <f t="shared" si="3"/>
        <v>660</v>
      </c>
      <c r="P45" s="30">
        <f t="shared" si="4"/>
        <v>150.375</v>
      </c>
      <c r="Q45" s="31">
        <f t="shared" si="5"/>
        <v>1203</v>
      </c>
      <c r="R45" s="91"/>
      <c r="S45" s="21"/>
      <c r="T45" s="21"/>
      <c r="U45" s="21"/>
      <c r="V45" s="21"/>
      <c r="W45" s="21"/>
      <c r="X45" s="21"/>
      <c r="Y45" s="21"/>
      <c r="Z45" s="21"/>
    </row>
    <row r="46" spans="1:26" ht="12.75" customHeight="1">
      <c r="A46" s="77">
        <v>43</v>
      </c>
      <c r="B46" s="88" t="s">
        <v>50</v>
      </c>
      <c r="C46" s="25"/>
      <c r="D46" s="27">
        <v>126</v>
      </c>
      <c r="E46" s="27">
        <v>156</v>
      </c>
      <c r="F46" s="27">
        <v>128</v>
      </c>
      <c r="G46" s="27">
        <v>176</v>
      </c>
      <c r="H46" s="28">
        <f t="shared" si="0"/>
        <v>146.5</v>
      </c>
      <c r="I46" s="29">
        <f t="shared" si="1"/>
        <v>586</v>
      </c>
      <c r="J46" s="27">
        <v>136</v>
      </c>
      <c r="K46" s="27">
        <v>203</v>
      </c>
      <c r="L46" s="27">
        <v>133</v>
      </c>
      <c r="M46" s="27">
        <v>129</v>
      </c>
      <c r="N46" s="28">
        <f t="shared" si="2"/>
        <v>150.25</v>
      </c>
      <c r="O46" s="29">
        <f t="shared" si="3"/>
        <v>601</v>
      </c>
      <c r="P46" s="30">
        <f t="shared" si="4"/>
        <v>148.375</v>
      </c>
      <c r="Q46" s="31">
        <f t="shared" si="5"/>
        <v>1187</v>
      </c>
      <c r="R46" s="91"/>
      <c r="S46" s="21"/>
      <c r="T46" s="21"/>
      <c r="U46" s="21"/>
      <c r="V46" s="21"/>
      <c r="W46" s="21"/>
      <c r="X46" s="21"/>
      <c r="Y46" s="21"/>
      <c r="Z46" s="21"/>
    </row>
    <row r="47" spans="1:26" ht="12.75" customHeight="1">
      <c r="A47" s="77">
        <v>44</v>
      </c>
      <c r="B47" s="80" t="s">
        <v>51</v>
      </c>
      <c r="C47" s="81">
        <v>8</v>
      </c>
      <c r="D47" s="93">
        <v>158</v>
      </c>
      <c r="E47" s="85">
        <v>172</v>
      </c>
      <c r="F47" s="85">
        <v>161</v>
      </c>
      <c r="G47" s="85">
        <v>115</v>
      </c>
      <c r="H47" s="28">
        <f t="shared" si="0"/>
        <v>151.5</v>
      </c>
      <c r="I47" s="29">
        <f t="shared" si="1"/>
        <v>638</v>
      </c>
      <c r="J47" s="75"/>
      <c r="K47" s="75"/>
      <c r="L47" s="75"/>
      <c r="M47" s="75"/>
      <c r="N47" s="28" t="e">
        <f t="shared" si="2"/>
        <v>#DIV/0!</v>
      </c>
      <c r="O47" s="29">
        <f t="shared" si="3"/>
        <v>0</v>
      </c>
      <c r="P47" s="30">
        <f t="shared" si="4"/>
        <v>79.75</v>
      </c>
      <c r="Q47" s="31">
        <f t="shared" si="5"/>
        <v>638</v>
      </c>
      <c r="R47" s="91"/>
      <c r="S47" s="21"/>
      <c r="T47" s="21"/>
      <c r="U47" s="21"/>
      <c r="V47" s="21"/>
      <c r="W47" s="21"/>
      <c r="X47" s="21"/>
      <c r="Y47" s="21"/>
      <c r="Z47" s="21"/>
    </row>
    <row r="48" spans="1:26" ht="12.75" customHeight="1">
      <c r="A48" s="77">
        <v>45</v>
      </c>
      <c r="B48" s="83"/>
      <c r="C48" s="84"/>
      <c r="D48" s="93"/>
      <c r="E48" s="85"/>
      <c r="F48" s="85"/>
      <c r="G48" s="85"/>
      <c r="H48" s="28" t="e">
        <f t="shared" si="0"/>
        <v>#DIV/0!</v>
      </c>
      <c r="I48" s="29">
        <f t="shared" si="1"/>
        <v>0</v>
      </c>
      <c r="J48" s="27"/>
      <c r="K48" s="27"/>
      <c r="L48" s="27"/>
      <c r="M48" s="27"/>
      <c r="N48" s="28" t="e">
        <f t="shared" si="2"/>
        <v>#DIV/0!</v>
      </c>
      <c r="O48" s="29">
        <f t="shared" si="3"/>
        <v>0</v>
      </c>
      <c r="P48" s="30">
        <f t="shared" si="4"/>
        <v>0</v>
      </c>
      <c r="Q48" s="31">
        <f t="shared" si="5"/>
        <v>0</v>
      </c>
      <c r="R48" s="91"/>
      <c r="S48" s="21"/>
      <c r="T48" s="21"/>
      <c r="U48" s="21"/>
      <c r="V48" s="21"/>
      <c r="W48" s="21"/>
      <c r="X48" s="21"/>
      <c r="Y48" s="21"/>
      <c r="Z48" s="21"/>
    </row>
    <row r="49" spans="1:26" ht="12.75" hidden="1" customHeight="1">
      <c r="A49" s="77">
        <v>46</v>
      </c>
      <c r="B49" s="92"/>
      <c r="C49" s="99"/>
      <c r="D49" s="27"/>
      <c r="E49" s="27"/>
      <c r="F49" s="27"/>
      <c r="G49" s="27"/>
      <c r="H49" s="28" t="e">
        <f t="shared" si="0"/>
        <v>#DIV/0!</v>
      </c>
      <c r="I49" s="29">
        <f t="shared" si="1"/>
        <v>0</v>
      </c>
      <c r="J49" s="27"/>
      <c r="K49" s="27"/>
      <c r="L49" s="27"/>
      <c r="M49" s="27"/>
      <c r="N49" s="28" t="e">
        <f t="shared" si="2"/>
        <v>#DIV/0!</v>
      </c>
      <c r="O49" s="29">
        <f t="shared" si="3"/>
        <v>0</v>
      </c>
      <c r="P49" s="30">
        <f t="shared" si="4"/>
        <v>0</v>
      </c>
      <c r="Q49" s="31">
        <f t="shared" si="5"/>
        <v>0</v>
      </c>
      <c r="R49" s="91"/>
      <c r="S49" s="21"/>
      <c r="T49" s="21"/>
      <c r="U49" s="21"/>
      <c r="V49" s="21"/>
      <c r="W49" s="21"/>
      <c r="X49" s="21"/>
      <c r="Y49" s="21"/>
      <c r="Z49" s="21"/>
    </row>
    <row r="50" spans="1:26" ht="12.75" hidden="1" customHeight="1">
      <c r="A50" s="77">
        <v>47</v>
      </c>
      <c r="B50" s="88"/>
      <c r="C50" s="38"/>
      <c r="D50" s="27"/>
      <c r="E50" s="27"/>
      <c r="F50" s="27"/>
      <c r="G50" s="27"/>
      <c r="H50" s="28" t="e">
        <f t="shared" si="0"/>
        <v>#DIV/0!</v>
      </c>
      <c r="I50" s="29">
        <f t="shared" si="1"/>
        <v>0</v>
      </c>
      <c r="J50" s="27"/>
      <c r="K50" s="27"/>
      <c r="L50" s="27"/>
      <c r="M50" s="27"/>
      <c r="N50" s="28" t="e">
        <f t="shared" si="2"/>
        <v>#DIV/0!</v>
      </c>
      <c r="O50" s="29">
        <f t="shared" si="3"/>
        <v>0</v>
      </c>
      <c r="P50" s="30">
        <f t="shared" si="4"/>
        <v>0</v>
      </c>
      <c r="Q50" s="31">
        <f t="shared" si="5"/>
        <v>0</v>
      </c>
      <c r="R50" s="91"/>
      <c r="S50" s="21"/>
      <c r="T50" s="21"/>
      <c r="U50" s="21"/>
      <c r="V50" s="21"/>
      <c r="W50" s="21"/>
      <c r="X50" s="21"/>
      <c r="Y50" s="21"/>
      <c r="Z50" s="21"/>
    </row>
    <row r="51" spans="1:26" ht="12.75" hidden="1" customHeight="1">
      <c r="A51" s="77">
        <v>48</v>
      </c>
      <c r="B51" s="71"/>
      <c r="C51" s="25"/>
      <c r="D51" s="27"/>
      <c r="E51" s="27"/>
      <c r="F51" s="100"/>
      <c r="G51" s="27"/>
      <c r="H51" s="28" t="e">
        <f t="shared" si="0"/>
        <v>#DIV/0!</v>
      </c>
      <c r="I51" s="29">
        <f t="shared" si="1"/>
        <v>0</v>
      </c>
      <c r="J51" s="27"/>
      <c r="K51" s="27"/>
      <c r="L51" s="27"/>
      <c r="M51" s="27"/>
      <c r="N51" s="28" t="e">
        <f t="shared" si="2"/>
        <v>#DIV/0!</v>
      </c>
      <c r="O51" s="29">
        <f t="shared" si="3"/>
        <v>0</v>
      </c>
      <c r="P51" s="30">
        <f t="shared" si="4"/>
        <v>0</v>
      </c>
      <c r="Q51" s="31">
        <f t="shared" si="5"/>
        <v>0</v>
      </c>
      <c r="R51" s="91"/>
      <c r="S51" s="21"/>
      <c r="T51" s="21"/>
      <c r="U51" s="21"/>
      <c r="V51" s="21"/>
      <c r="W51" s="21"/>
      <c r="X51" s="21"/>
      <c r="Y51" s="21"/>
      <c r="Z51" s="21"/>
    </row>
    <row r="52" spans="1:26" ht="12.75" hidden="1" customHeight="1">
      <c r="A52" s="77">
        <v>49</v>
      </c>
      <c r="B52" s="24"/>
      <c r="C52" s="66"/>
      <c r="D52" s="36"/>
      <c r="E52" s="36"/>
      <c r="F52" s="36"/>
      <c r="G52" s="36"/>
      <c r="H52" s="28" t="e">
        <f t="shared" si="0"/>
        <v>#DIV/0!</v>
      </c>
      <c r="I52" s="29">
        <f t="shared" si="1"/>
        <v>0</v>
      </c>
      <c r="J52" s="36"/>
      <c r="K52" s="36"/>
      <c r="L52" s="36"/>
      <c r="M52" s="36"/>
      <c r="N52" s="28" t="e">
        <f t="shared" si="2"/>
        <v>#DIV/0!</v>
      </c>
      <c r="O52" s="29">
        <f t="shared" si="3"/>
        <v>0</v>
      </c>
      <c r="P52" s="30">
        <f t="shared" si="4"/>
        <v>0</v>
      </c>
      <c r="Q52" s="31">
        <f t="shared" si="5"/>
        <v>0</v>
      </c>
      <c r="R52" s="91"/>
      <c r="S52" s="21"/>
      <c r="T52" s="21"/>
      <c r="U52" s="21"/>
      <c r="V52" s="21"/>
      <c r="W52" s="21"/>
      <c r="X52" s="21"/>
      <c r="Y52" s="21"/>
      <c r="Z52" s="21"/>
    </row>
    <row r="53" spans="1:26" ht="12.75" hidden="1" customHeight="1">
      <c r="A53" s="77">
        <v>50</v>
      </c>
      <c r="B53" s="101"/>
      <c r="C53" s="25"/>
      <c r="D53" s="102"/>
      <c r="E53" s="33"/>
      <c r="F53" s="33"/>
      <c r="G53" s="33"/>
      <c r="H53" s="28" t="e">
        <f t="shared" si="0"/>
        <v>#DIV/0!</v>
      </c>
      <c r="I53" s="29">
        <f t="shared" si="1"/>
        <v>0</v>
      </c>
      <c r="J53" s="27"/>
      <c r="K53" s="27"/>
      <c r="L53" s="27"/>
      <c r="M53" s="27"/>
      <c r="N53" s="28" t="e">
        <f t="shared" si="2"/>
        <v>#DIV/0!</v>
      </c>
      <c r="O53" s="29">
        <f t="shared" si="3"/>
        <v>0</v>
      </c>
      <c r="P53" s="30">
        <f t="shared" si="4"/>
        <v>0</v>
      </c>
      <c r="Q53" s="31">
        <f t="shared" si="5"/>
        <v>0</v>
      </c>
      <c r="R53" s="91"/>
      <c r="S53" s="21"/>
      <c r="T53" s="21"/>
      <c r="U53" s="21"/>
      <c r="V53" s="21"/>
      <c r="W53" s="21"/>
      <c r="X53" s="21"/>
      <c r="Y53" s="21"/>
      <c r="Z53" s="21"/>
    </row>
    <row r="54" spans="1:26" ht="12.75" hidden="1" customHeight="1">
      <c r="A54" s="77">
        <v>51</v>
      </c>
      <c r="B54" s="34"/>
      <c r="C54" s="25"/>
      <c r="D54" s="26"/>
      <c r="E54" s="27"/>
      <c r="F54" s="27"/>
      <c r="G54" s="27"/>
      <c r="H54" s="28" t="e">
        <f t="shared" si="0"/>
        <v>#DIV/0!</v>
      </c>
      <c r="I54" s="29">
        <f t="shared" si="1"/>
        <v>0</v>
      </c>
      <c r="J54" s="27"/>
      <c r="K54" s="27"/>
      <c r="L54" s="27"/>
      <c r="M54" s="27"/>
      <c r="N54" s="28" t="e">
        <f t="shared" si="2"/>
        <v>#DIV/0!</v>
      </c>
      <c r="O54" s="29">
        <f t="shared" si="3"/>
        <v>0</v>
      </c>
      <c r="P54" s="30">
        <f t="shared" si="4"/>
        <v>0</v>
      </c>
      <c r="Q54" s="31">
        <f t="shared" si="5"/>
        <v>0</v>
      </c>
      <c r="R54" s="91"/>
      <c r="S54" s="21"/>
      <c r="T54" s="21"/>
      <c r="U54" s="21"/>
      <c r="V54" s="21"/>
      <c r="W54" s="21"/>
      <c r="X54" s="21"/>
      <c r="Y54" s="21"/>
      <c r="Z54" s="21"/>
    </row>
    <row r="55" spans="1:26" ht="12.75" hidden="1" customHeight="1">
      <c r="A55" s="77">
        <v>52</v>
      </c>
      <c r="B55" s="88"/>
      <c r="C55" s="25"/>
      <c r="D55" s="26"/>
      <c r="E55" s="27"/>
      <c r="F55" s="27"/>
      <c r="G55" s="27"/>
      <c r="H55" s="28" t="e">
        <f t="shared" si="0"/>
        <v>#DIV/0!</v>
      </c>
      <c r="I55" s="29">
        <f t="shared" si="1"/>
        <v>0</v>
      </c>
      <c r="J55" s="27"/>
      <c r="K55" s="27"/>
      <c r="L55" s="27"/>
      <c r="M55" s="27"/>
      <c r="N55" s="28" t="e">
        <f t="shared" si="2"/>
        <v>#DIV/0!</v>
      </c>
      <c r="O55" s="29">
        <f t="shared" si="3"/>
        <v>0</v>
      </c>
      <c r="P55" s="30">
        <f t="shared" si="4"/>
        <v>0</v>
      </c>
      <c r="Q55" s="31">
        <f t="shared" si="5"/>
        <v>0</v>
      </c>
      <c r="R55" s="91"/>
      <c r="S55" s="21"/>
      <c r="T55" s="21"/>
      <c r="U55" s="21"/>
      <c r="V55" s="21"/>
      <c r="W55" s="21"/>
      <c r="X55" s="21"/>
      <c r="Y55" s="21"/>
      <c r="Z55" s="21"/>
    </row>
    <row r="56" spans="1:26" ht="12.75" hidden="1" customHeight="1">
      <c r="A56" s="77">
        <v>53</v>
      </c>
      <c r="B56" s="32"/>
      <c r="C56" s="25"/>
      <c r="D56" s="102"/>
      <c r="E56" s="33"/>
      <c r="F56" s="33"/>
      <c r="G56" s="33"/>
      <c r="H56" s="28" t="e">
        <f t="shared" si="0"/>
        <v>#DIV/0!</v>
      </c>
      <c r="I56" s="29">
        <f t="shared" si="1"/>
        <v>0</v>
      </c>
      <c r="J56" s="36"/>
      <c r="K56" s="27"/>
      <c r="L56" s="36"/>
      <c r="M56" s="36"/>
      <c r="N56" s="28" t="e">
        <f t="shared" si="2"/>
        <v>#DIV/0!</v>
      </c>
      <c r="O56" s="29">
        <f t="shared" si="3"/>
        <v>0</v>
      </c>
      <c r="P56" s="30">
        <f t="shared" si="4"/>
        <v>0</v>
      </c>
      <c r="Q56" s="31">
        <f t="shared" si="5"/>
        <v>0</v>
      </c>
      <c r="R56" s="91"/>
      <c r="S56" s="21"/>
      <c r="T56" s="21"/>
      <c r="U56" s="21"/>
      <c r="V56" s="21"/>
      <c r="W56" s="21"/>
      <c r="X56" s="21"/>
      <c r="Y56" s="21"/>
      <c r="Z56" s="21"/>
    </row>
    <row r="57" spans="1:26" ht="12.75" hidden="1" customHeight="1">
      <c r="A57" s="77">
        <v>54</v>
      </c>
      <c r="B57" s="32"/>
      <c r="C57" s="25"/>
      <c r="D57" s="33"/>
      <c r="E57" s="33"/>
      <c r="F57" s="33"/>
      <c r="G57" s="33"/>
      <c r="H57" s="28" t="e">
        <f t="shared" si="0"/>
        <v>#DIV/0!</v>
      </c>
      <c r="I57" s="29">
        <f t="shared" si="1"/>
        <v>0</v>
      </c>
      <c r="J57" s="27"/>
      <c r="K57" s="27"/>
      <c r="L57" s="27"/>
      <c r="M57" s="27"/>
      <c r="N57" s="28" t="e">
        <f t="shared" si="2"/>
        <v>#DIV/0!</v>
      </c>
      <c r="O57" s="29">
        <f t="shared" si="3"/>
        <v>0</v>
      </c>
      <c r="P57" s="30">
        <f t="shared" si="4"/>
        <v>0</v>
      </c>
      <c r="Q57" s="31">
        <f t="shared" si="5"/>
        <v>0</v>
      </c>
      <c r="R57" s="91"/>
      <c r="S57" s="21"/>
      <c r="T57" s="21"/>
      <c r="U57" s="21"/>
      <c r="V57" s="21"/>
      <c r="W57" s="21"/>
      <c r="X57" s="21"/>
      <c r="Y57" s="21"/>
      <c r="Z57" s="21"/>
    </row>
    <row r="58" spans="1:26" ht="12.75" hidden="1" customHeight="1">
      <c r="A58" s="77">
        <v>55</v>
      </c>
      <c r="B58" s="34"/>
      <c r="C58" s="38"/>
      <c r="D58" s="27"/>
      <c r="E58" s="27"/>
      <c r="F58" s="27"/>
      <c r="G58" s="27"/>
      <c r="H58" s="28" t="e">
        <f t="shared" si="0"/>
        <v>#DIV/0!</v>
      </c>
      <c r="I58" s="29">
        <f t="shared" si="1"/>
        <v>0</v>
      </c>
      <c r="J58" s="36"/>
      <c r="K58" s="27"/>
      <c r="L58" s="36"/>
      <c r="M58" s="27"/>
      <c r="N58" s="28" t="e">
        <f t="shared" si="2"/>
        <v>#DIV/0!</v>
      </c>
      <c r="O58" s="29">
        <f t="shared" si="3"/>
        <v>0</v>
      </c>
      <c r="P58" s="30">
        <f t="shared" si="4"/>
        <v>0</v>
      </c>
      <c r="Q58" s="31">
        <f t="shared" si="5"/>
        <v>0</v>
      </c>
      <c r="R58" s="91"/>
      <c r="S58" s="21"/>
      <c r="T58" s="21"/>
      <c r="U58" s="21"/>
      <c r="V58" s="21"/>
      <c r="W58" s="21"/>
      <c r="X58" s="21"/>
      <c r="Y58" s="21"/>
      <c r="Z58" s="21"/>
    </row>
    <row r="59" spans="1:26" ht="12.75" hidden="1" customHeight="1">
      <c r="A59" s="77">
        <v>56</v>
      </c>
      <c r="B59" s="103"/>
      <c r="C59" s="84"/>
      <c r="D59" s="36"/>
      <c r="E59" s="27"/>
      <c r="F59" s="36"/>
      <c r="G59" s="36"/>
      <c r="H59" s="28" t="e">
        <f t="shared" si="0"/>
        <v>#DIV/0!</v>
      </c>
      <c r="I59" s="29">
        <f t="shared" si="1"/>
        <v>0</v>
      </c>
      <c r="J59" s="27"/>
      <c r="K59" s="27"/>
      <c r="L59" s="27"/>
      <c r="M59" s="27"/>
      <c r="N59" s="28" t="e">
        <f t="shared" si="2"/>
        <v>#DIV/0!</v>
      </c>
      <c r="O59" s="29">
        <f t="shared" si="3"/>
        <v>0</v>
      </c>
      <c r="P59" s="30">
        <f t="shared" si="4"/>
        <v>0</v>
      </c>
      <c r="Q59" s="31">
        <f t="shared" si="5"/>
        <v>0</v>
      </c>
      <c r="R59" s="91"/>
      <c r="S59" s="21"/>
      <c r="T59" s="21"/>
      <c r="U59" s="21"/>
      <c r="V59" s="21"/>
      <c r="W59" s="21"/>
      <c r="X59" s="21"/>
      <c r="Y59" s="21"/>
      <c r="Z59" s="21"/>
    </row>
    <row r="60" spans="1:26" ht="12.75" hidden="1" customHeight="1">
      <c r="A60" s="77">
        <v>57</v>
      </c>
      <c r="B60" s="88"/>
      <c r="C60" s="25"/>
      <c r="D60" s="27"/>
      <c r="E60" s="27"/>
      <c r="F60" s="27"/>
      <c r="G60" s="27"/>
      <c r="H60" s="28" t="e">
        <f t="shared" si="0"/>
        <v>#DIV/0!</v>
      </c>
      <c r="I60" s="29">
        <f t="shared" si="1"/>
        <v>0</v>
      </c>
      <c r="J60" s="27"/>
      <c r="K60" s="27"/>
      <c r="L60" s="27"/>
      <c r="M60" s="27"/>
      <c r="N60" s="28" t="e">
        <f t="shared" si="2"/>
        <v>#DIV/0!</v>
      </c>
      <c r="O60" s="29">
        <f t="shared" si="3"/>
        <v>0</v>
      </c>
      <c r="P60" s="30">
        <f t="shared" si="4"/>
        <v>0</v>
      </c>
      <c r="Q60" s="31">
        <f t="shared" si="5"/>
        <v>0</v>
      </c>
      <c r="R60" s="91"/>
      <c r="S60" s="21"/>
      <c r="T60" s="21"/>
      <c r="U60" s="21"/>
      <c r="V60" s="21"/>
      <c r="W60" s="21"/>
      <c r="X60" s="21"/>
      <c r="Y60" s="21"/>
      <c r="Z60" s="21"/>
    </row>
    <row r="61" spans="1:26" ht="12.75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104"/>
      <c r="Q61" s="105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2.7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104"/>
      <c r="Q62" s="105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2.75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104"/>
      <c r="Q63" s="105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2.75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104"/>
      <c r="Q64" s="105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2.75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104"/>
      <c r="Q65" s="105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2.7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104"/>
      <c r="Q66" s="105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2.75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104"/>
      <c r="Q67" s="105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2.7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104"/>
      <c r="Q68" s="105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2.75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104"/>
      <c r="Q69" s="105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2.75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104"/>
      <c r="Q70" s="105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2.75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104"/>
      <c r="Q71" s="105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2.75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104"/>
      <c r="Q72" s="105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2.75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104"/>
      <c r="Q73" s="105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2.75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104"/>
      <c r="Q74" s="105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2.75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104"/>
      <c r="Q75" s="105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2.7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104"/>
      <c r="Q76" s="105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2.75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104"/>
      <c r="Q77" s="105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2.75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104"/>
      <c r="Q78" s="105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2.75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104"/>
      <c r="Q79" s="105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2.75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104"/>
      <c r="Q80" s="105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2.75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104"/>
      <c r="Q81" s="105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2.75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104"/>
      <c r="Q82" s="105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2.75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104"/>
      <c r="Q83" s="105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2.75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104"/>
      <c r="Q84" s="105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2.75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104"/>
      <c r="Q85" s="105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2.75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104"/>
      <c r="Q86" s="105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2.75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104"/>
      <c r="Q87" s="105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2.75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104"/>
      <c r="Q88" s="105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2.75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104"/>
      <c r="Q89" s="105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2.75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104"/>
      <c r="Q90" s="105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2.75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104"/>
      <c r="Q91" s="105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2.75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104"/>
      <c r="Q92" s="105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2.75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104"/>
      <c r="Q93" s="105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2.75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104"/>
      <c r="Q94" s="105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2.75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104"/>
      <c r="Q95" s="105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2.75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104"/>
      <c r="Q96" s="105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2.75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104"/>
      <c r="Q97" s="105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2.75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104"/>
      <c r="Q98" s="105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2.75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104"/>
      <c r="Q99" s="105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2.75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104"/>
      <c r="Q100" s="105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2.75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104"/>
      <c r="Q101" s="105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2.75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104"/>
      <c r="Q102" s="105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2.75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104"/>
      <c r="Q103" s="105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2.75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104"/>
      <c r="Q104" s="105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2.7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104"/>
      <c r="Q105" s="105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2.7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104"/>
      <c r="Q106" s="105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2.7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104"/>
      <c r="Q107" s="105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2.7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104"/>
      <c r="Q108" s="105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2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104"/>
      <c r="Q109" s="105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2.7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104"/>
      <c r="Q110" s="105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2.7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104"/>
      <c r="Q111" s="105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2.7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104"/>
      <c r="Q112" s="105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2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104"/>
      <c r="Q113" s="105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2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104"/>
      <c r="Q114" s="105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2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104"/>
      <c r="Q115" s="105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2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104"/>
      <c r="Q116" s="105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2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104"/>
      <c r="Q117" s="105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2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104"/>
      <c r="Q118" s="105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2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104"/>
      <c r="Q119" s="105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2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104"/>
      <c r="Q120" s="105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2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104"/>
      <c r="Q121" s="105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2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104"/>
      <c r="Q122" s="105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2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104"/>
      <c r="Q123" s="105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2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104"/>
      <c r="Q124" s="105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2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104"/>
      <c r="Q125" s="105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2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104"/>
      <c r="Q126" s="105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2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104"/>
      <c r="Q127" s="105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2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104"/>
      <c r="Q128" s="105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2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104"/>
      <c r="Q129" s="105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2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104"/>
      <c r="Q130" s="105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2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104"/>
      <c r="Q131" s="105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2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104"/>
      <c r="Q132" s="105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2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104"/>
      <c r="Q133" s="105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2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104"/>
      <c r="Q134" s="105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2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104"/>
      <c r="Q135" s="105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2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104"/>
      <c r="Q136" s="105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2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104"/>
      <c r="Q137" s="105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2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104"/>
      <c r="Q138" s="105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2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104"/>
      <c r="Q139" s="105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2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104"/>
      <c r="Q140" s="105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2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104"/>
      <c r="Q141" s="105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2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104"/>
      <c r="Q142" s="105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2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104"/>
      <c r="Q143" s="105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2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104"/>
      <c r="Q144" s="105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2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104"/>
      <c r="Q145" s="105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2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104"/>
      <c r="Q146" s="105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2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104"/>
      <c r="Q147" s="105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2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104"/>
      <c r="Q148" s="105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2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104"/>
      <c r="Q149" s="105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2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104"/>
      <c r="Q150" s="105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2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104"/>
      <c r="Q151" s="105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2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104"/>
      <c r="Q152" s="105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2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104"/>
      <c r="Q153" s="105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2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104"/>
      <c r="Q154" s="105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2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104"/>
      <c r="Q155" s="105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2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104"/>
      <c r="Q156" s="105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2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104"/>
      <c r="Q157" s="105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2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104"/>
      <c r="Q158" s="105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2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104"/>
      <c r="Q159" s="105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2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104"/>
      <c r="Q160" s="105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2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104"/>
      <c r="Q161" s="105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2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104"/>
      <c r="Q162" s="105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2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104"/>
      <c r="Q163" s="105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2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104"/>
      <c r="Q164" s="105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2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104"/>
      <c r="Q165" s="105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2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104"/>
      <c r="Q166" s="105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2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104"/>
      <c r="Q167" s="105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2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104"/>
      <c r="Q168" s="105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2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104"/>
      <c r="Q169" s="105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2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104"/>
      <c r="Q170" s="105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2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104"/>
      <c r="Q171" s="105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2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104"/>
      <c r="Q172" s="105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2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104"/>
      <c r="Q173" s="105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2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104"/>
      <c r="Q174" s="105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2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104"/>
      <c r="Q175" s="105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2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104"/>
      <c r="Q176" s="105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2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104"/>
      <c r="Q177" s="105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2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104"/>
      <c r="Q178" s="105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2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104"/>
      <c r="Q179" s="105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2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104"/>
      <c r="Q180" s="105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2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104"/>
      <c r="Q181" s="105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2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104"/>
      <c r="Q182" s="105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2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104"/>
      <c r="Q183" s="105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2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104"/>
      <c r="Q184" s="105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2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104"/>
      <c r="Q185" s="105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2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104"/>
      <c r="Q186" s="105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2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104"/>
      <c r="Q187" s="105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2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104"/>
      <c r="Q188" s="105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2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104"/>
      <c r="Q189" s="105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2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104"/>
      <c r="Q190" s="105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2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104"/>
      <c r="Q191" s="105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2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104"/>
      <c r="Q192" s="105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2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104"/>
      <c r="Q193" s="105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2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104"/>
      <c r="Q194" s="105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2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104"/>
      <c r="Q195" s="105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2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104"/>
      <c r="Q196" s="105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2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104"/>
      <c r="Q197" s="105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2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104"/>
      <c r="Q198" s="105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2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104"/>
      <c r="Q199" s="105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2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104"/>
      <c r="Q200" s="105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2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104"/>
      <c r="Q201" s="105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2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104"/>
      <c r="Q202" s="105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2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104"/>
      <c r="Q203" s="105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2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104"/>
      <c r="Q204" s="105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2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104"/>
      <c r="Q205" s="105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2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104"/>
      <c r="Q206" s="105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2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104"/>
      <c r="Q207" s="105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2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104"/>
      <c r="Q208" s="105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2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104"/>
      <c r="Q209" s="105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2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104"/>
      <c r="Q210" s="105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2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104"/>
      <c r="Q211" s="105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2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104"/>
      <c r="Q212" s="105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2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104"/>
      <c r="Q213" s="105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2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104"/>
      <c r="Q214" s="105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2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104"/>
      <c r="Q215" s="105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2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104"/>
      <c r="Q216" s="105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2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104"/>
      <c r="Q217" s="105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2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104"/>
      <c r="Q218" s="105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2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104"/>
      <c r="Q219" s="105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2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104"/>
      <c r="Q220" s="105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2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104"/>
      <c r="Q221" s="105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2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104"/>
      <c r="Q222" s="105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2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104"/>
      <c r="Q223" s="105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2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104"/>
      <c r="Q224" s="105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2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104"/>
      <c r="Q225" s="105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2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104"/>
      <c r="Q226" s="105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2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104"/>
      <c r="Q227" s="105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2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104"/>
      <c r="Q228" s="105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2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104"/>
      <c r="Q229" s="105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2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104"/>
      <c r="Q230" s="105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2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104"/>
      <c r="Q231" s="105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2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104"/>
      <c r="Q232" s="105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2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104"/>
      <c r="Q233" s="105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2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104"/>
      <c r="Q234" s="105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2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104"/>
      <c r="Q235" s="105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2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104"/>
      <c r="Q236" s="105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2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104"/>
      <c r="Q237" s="105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2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104"/>
      <c r="Q238" s="105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2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104"/>
      <c r="Q239" s="105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2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104"/>
      <c r="Q240" s="105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2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104"/>
      <c r="Q241" s="105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2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104"/>
      <c r="Q242" s="105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2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104"/>
      <c r="Q243" s="105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2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104"/>
      <c r="Q244" s="105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2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104"/>
      <c r="Q245" s="105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2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104"/>
      <c r="Q246" s="105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2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104"/>
      <c r="Q247" s="105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2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104"/>
      <c r="Q248" s="105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2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104"/>
      <c r="Q249" s="105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2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104"/>
      <c r="Q250" s="105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2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104"/>
      <c r="Q251" s="105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2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104"/>
      <c r="Q252" s="105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2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104"/>
      <c r="Q253" s="105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2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104"/>
      <c r="Q254" s="105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2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104"/>
      <c r="Q255" s="105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2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104"/>
      <c r="Q256" s="105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2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104"/>
      <c r="Q257" s="105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2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104"/>
      <c r="Q258" s="105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2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104"/>
      <c r="Q259" s="105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2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104"/>
      <c r="Q260" s="105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2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104"/>
      <c r="Q261" s="105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2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104"/>
      <c r="Q262" s="105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2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104"/>
      <c r="Q263" s="105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2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104"/>
      <c r="Q264" s="105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2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104"/>
      <c r="Q265" s="105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2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104"/>
      <c r="Q266" s="105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2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104"/>
      <c r="Q267" s="105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2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104"/>
      <c r="Q268" s="105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2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104"/>
      <c r="Q269" s="105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2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104"/>
      <c r="Q270" s="105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2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104"/>
      <c r="Q271" s="105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2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104"/>
      <c r="Q272" s="105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2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104"/>
      <c r="Q273" s="105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2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104"/>
      <c r="Q274" s="105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2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104"/>
      <c r="Q275" s="105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2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104"/>
      <c r="Q276" s="105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2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104"/>
      <c r="Q277" s="105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2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104"/>
      <c r="Q278" s="105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2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104"/>
      <c r="Q279" s="105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2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104"/>
      <c r="Q280" s="105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2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104"/>
      <c r="Q281" s="105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2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104"/>
      <c r="Q282" s="105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2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104"/>
      <c r="Q283" s="105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2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104"/>
      <c r="Q284" s="105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2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104"/>
      <c r="Q285" s="105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2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104"/>
      <c r="Q286" s="105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2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104"/>
      <c r="Q287" s="105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2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104"/>
      <c r="Q288" s="105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2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104"/>
      <c r="Q289" s="105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2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104"/>
      <c r="Q290" s="105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2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104"/>
      <c r="Q291" s="105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2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104"/>
      <c r="Q292" s="105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2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104"/>
      <c r="Q293" s="105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2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104"/>
      <c r="Q294" s="105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2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104"/>
      <c r="Q295" s="105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2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104"/>
      <c r="Q296" s="105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2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104"/>
      <c r="Q297" s="105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2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104"/>
      <c r="Q298" s="105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2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104"/>
      <c r="Q299" s="105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2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104"/>
      <c r="Q300" s="105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2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104"/>
      <c r="Q301" s="105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2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104"/>
      <c r="Q302" s="105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2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104"/>
      <c r="Q303" s="105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2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104"/>
      <c r="Q304" s="105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2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104"/>
      <c r="Q305" s="105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2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104"/>
      <c r="Q306" s="105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2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104"/>
      <c r="Q307" s="105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2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104"/>
      <c r="Q308" s="105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2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104"/>
      <c r="Q309" s="105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2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104"/>
      <c r="Q310" s="105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2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104"/>
      <c r="Q311" s="105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2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104"/>
      <c r="Q312" s="105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2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104"/>
      <c r="Q313" s="105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2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104"/>
      <c r="Q314" s="105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2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104"/>
      <c r="Q315" s="105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2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104"/>
      <c r="Q316" s="105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2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104"/>
      <c r="Q317" s="105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2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104"/>
      <c r="Q318" s="105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2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104"/>
      <c r="Q319" s="105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2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104"/>
      <c r="Q320" s="105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2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104"/>
      <c r="Q321" s="105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2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104"/>
      <c r="Q322" s="105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2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104"/>
      <c r="Q323" s="105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2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104"/>
      <c r="Q324" s="105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2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104"/>
      <c r="Q325" s="105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2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104"/>
      <c r="Q326" s="105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2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104"/>
      <c r="Q327" s="105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2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104"/>
      <c r="Q328" s="105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2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104"/>
      <c r="Q329" s="105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2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104"/>
      <c r="Q330" s="105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2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104"/>
      <c r="Q331" s="105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2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104"/>
      <c r="Q332" s="105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2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104"/>
      <c r="Q333" s="105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2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104"/>
      <c r="Q334" s="105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2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104"/>
      <c r="Q335" s="105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2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104"/>
      <c r="Q336" s="105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2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104"/>
      <c r="Q337" s="105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2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104"/>
      <c r="Q338" s="105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2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104"/>
      <c r="Q339" s="105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2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104"/>
      <c r="Q340" s="105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2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104"/>
      <c r="Q341" s="105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2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104"/>
      <c r="Q342" s="105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2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104"/>
      <c r="Q343" s="105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2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104"/>
      <c r="Q344" s="105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2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104"/>
      <c r="Q345" s="105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2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104"/>
      <c r="Q346" s="105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2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104"/>
      <c r="Q347" s="105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2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104"/>
      <c r="Q348" s="105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2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104"/>
      <c r="Q349" s="105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2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104"/>
      <c r="Q350" s="105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2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104"/>
      <c r="Q351" s="105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2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104"/>
      <c r="Q352" s="105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2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104"/>
      <c r="Q353" s="105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2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104"/>
      <c r="Q354" s="105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2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104"/>
      <c r="Q355" s="105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2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104"/>
      <c r="Q356" s="105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2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104"/>
      <c r="Q357" s="105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2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104"/>
      <c r="Q358" s="105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2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104"/>
      <c r="Q359" s="105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2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104"/>
      <c r="Q360" s="105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2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104"/>
      <c r="Q361" s="105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2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104"/>
      <c r="Q362" s="105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2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104"/>
      <c r="Q363" s="105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2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104"/>
      <c r="Q364" s="105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2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104"/>
      <c r="Q365" s="105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2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104"/>
      <c r="Q366" s="105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2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104"/>
      <c r="Q367" s="105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2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104"/>
      <c r="Q368" s="105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2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104"/>
      <c r="Q369" s="105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2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104"/>
      <c r="Q370" s="105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2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104"/>
      <c r="Q371" s="105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2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104"/>
      <c r="Q372" s="105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2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104"/>
      <c r="Q373" s="105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2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104"/>
      <c r="Q374" s="105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2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104"/>
      <c r="Q375" s="105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2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104"/>
      <c r="Q376" s="105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2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104"/>
      <c r="Q377" s="105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2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104"/>
      <c r="Q378" s="105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2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104"/>
      <c r="Q379" s="105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2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104"/>
      <c r="Q380" s="105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2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104"/>
      <c r="Q381" s="105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2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104"/>
      <c r="Q382" s="105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2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104"/>
      <c r="Q383" s="105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2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104"/>
      <c r="Q384" s="105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2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104"/>
      <c r="Q385" s="105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2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104"/>
      <c r="Q386" s="105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2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104"/>
      <c r="Q387" s="105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2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104"/>
      <c r="Q388" s="105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2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104"/>
      <c r="Q389" s="105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2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104"/>
      <c r="Q390" s="105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2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104"/>
      <c r="Q391" s="105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2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104"/>
      <c r="Q392" s="105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2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104"/>
      <c r="Q393" s="105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2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104"/>
      <c r="Q394" s="105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2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104"/>
      <c r="Q395" s="105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2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104"/>
      <c r="Q396" s="105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2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104"/>
      <c r="Q397" s="105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2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104"/>
      <c r="Q398" s="105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2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104"/>
      <c r="Q399" s="105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2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104"/>
      <c r="Q400" s="105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2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104"/>
      <c r="Q401" s="105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2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104"/>
      <c r="Q402" s="105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2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104"/>
      <c r="Q403" s="105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2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104"/>
      <c r="Q404" s="105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2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104"/>
      <c r="Q405" s="105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2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104"/>
      <c r="Q406" s="105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2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104"/>
      <c r="Q407" s="105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2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104"/>
      <c r="Q408" s="105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2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104"/>
      <c r="Q409" s="105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2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104"/>
      <c r="Q410" s="105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2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104"/>
      <c r="Q411" s="105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2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104"/>
      <c r="Q412" s="105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2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104"/>
      <c r="Q413" s="105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2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104"/>
      <c r="Q414" s="105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2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104"/>
      <c r="Q415" s="105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2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104"/>
      <c r="Q416" s="105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2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104"/>
      <c r="Q417" s="105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2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104"/>
      <c r="Q418" s="105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2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104"/>
      <c r="Q419" s="105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2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104"/>
      <c r="Q420" s="105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2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104"/>
      <c r="Q421" s="105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2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104"/>
      <c r="Q422" s="105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2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104"/>
      <c r="Q423" s="105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2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104"/>
      <c r="Q424" s="105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2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104"/>
      <c r="Q425" s="105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2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104"/>
      <c r="Q426" s="105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2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104"/>
      <c r="Q427" s="105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2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104"/>
      <c r="Q428" s="105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2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104"/>
      <c r="Q429" s="105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2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104"/>
      <c r="Q430" s="105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2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104"/>
      <c r="Q431" s="105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2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104"/>
      <c r="Q432" s="105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2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104"/>
      <c r="Q433" s="105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2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104"/>
      <c r="Q434" s="105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2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104"/>
      <c r="Q435" s="105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2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104"/>
      <c r="Q436" s="105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2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104"/>
      <c r="Q437" s="105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2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104"/>
      <c r="Q438" s="105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2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104"/>
      <c r="Q439" s="105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2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104"/>
      <c r="Q440" s="105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2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104"/>
      <c r="Q441" s="105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2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104"/>
      <c r="Q442" s="105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2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104"/>
      <c r="Q443" s="105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2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104"/>
      <c r="Q444" s="105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2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104"/>
      <c r="Q445" s="105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2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104"/>
      <c r="Q446" s="105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2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104"/>
      <c r="Q447" s="105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2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104"/>
      <c r="Q448" s="105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2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104"/>
      <c r="Q449" s="105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2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104"/>
      <c r="Q450" s="105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2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104"/>
      <c r="Q451" s="105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2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104"/>
      <c r="Q452" s="105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2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104"/>
      <c r="Q453" s="105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2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104"/>
      <c r="Q454" s="105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2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104"/>
      <c r="Q455" s="105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2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104"/>
      <c r="Q456" s="105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2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104"/>
      <c r="Q457" s="105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2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104"/>
      <c r="Q458" s="105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2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104"/>
      <c r="Q459" s="105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2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104"/>
      <c r="Q460" s="105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2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104"/>
      <c r="Q461" s="105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2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104"/>
      <c r="Q462" s="105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2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104"/>
      <c r="Q463" s="105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2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104"/>
      <c r="Q464" s="105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2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104"/>
      <c r="Q465" s="105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2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104"/>
      <c r="Q466" s="105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2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104"/>
      <c r="Q467" s="105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2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104"/>
      <c r="Q468" s="105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2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104"/>
      <c r="Q469" s="105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2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104"/>
      <c r="Q470" s="105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2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104"/>
      <c r="Q471" s="105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2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104"/>
      <c r="Q472" s="105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2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104"/>
      <c r="Q473" s="105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2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104"/>
      <c r="Q474" s="105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2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104"/>
      <c r="Q475" s="105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2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104"/>
      <c r="Q476" s="105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2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104"/>
      <c r="Q477" s="105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2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104"/>
      <c r="Q478" s="105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2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104"/>
      <c r="Q479" s="105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2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104"/>
      <c r="Q480" s="105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2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104"/>
      <c r="Q481" s="105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2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104"/>
      <c r="Q482" s="105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2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104"/>
      <c r="Q483" s="105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2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104"/>
      <c r="Q484" s="105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2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104"/>
      <c r="Q485" s="105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2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104"/>
      <c r="Q486" s="105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2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104"/>
      <c r="Q487" s="105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2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104"/>
      <c r="Q488" s="105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2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104"/>
      <c r="Q489" s="105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2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104"/>
      <c r="Q490" s="105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2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104"/>
      <c r="Q491" s="105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2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104"/>
      <c r="Q492" s="105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2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104"/>
      <c r="Q493" s="105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2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104"/>
      <c r="Q494" s="105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2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104"/>
      <c r="Q495" s="105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2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104"/>
      <c r="Q496" s="105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2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104"/>
      <c r="Q497" s="105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2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104"/>
      <c r="Q498" s="105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2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104"/>
      <c r="Q499" s="105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2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104"/>
      <c r="Q500" s="105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2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104"/>
      <c r="Q501" s="105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2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104"/>
      <c r="Q502" s="105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2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104"/>
      <c r="Q503" s="105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2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104"/>
      <c r="Q504" s="105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2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104"/>
      <c r="Q505" s="105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2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104"/>
      <c r="Q506" s="105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2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104"/>
      <c r="Q507" s="105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2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104"/>
      <c r="Q508" s="105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2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104"/>
      <c r="Q509" s="105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2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104"/>
      <c r="Q510" s="105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2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104"/>
      <c r="Q511" s="105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2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104"/>
      <c r="Q512" s="105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2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104"/>
      <c r="Q513" s="105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2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104"/>
      <c r="Q514" s="105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2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104"/>
      <c r="Q515" s="105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2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104"/>
      <c r="Q516" s="105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2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104"/>
      <c r="Q517" s="105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2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104"/>
      <c r="Q518" s="105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2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104"/>
      <c r="Q519" s="105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2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104"/>
      <c r="Q520" s="105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2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104"/>
      <c r="Q521" s="105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2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104"/>
      <c r="Q522" s="105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2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104"/>
      <c r="Q523" s="105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2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104"/>
      <c r="Q524" s="105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2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104"/>
      <c r="Q525" s="105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2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104"/>
      <c r="Q526" s="105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2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104"/>
      <c r="Q527" s="105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2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104"/>
      <c r="Q528" s="105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2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104"/>
      <c r="Q529" s="105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2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104"/>
      <c r="Q530" s="105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2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104"/>
      <c r="Q531" s="105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2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104"/>
      <c r="Q532" s="105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2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104"/>
      <c r="Q533" s="105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2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104"/>
      <c r="Q534" s="105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2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104"/>
      <c r="Q535" s="105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2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104"/>
      <c r="Q536" s="105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2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104"/>
      <c r="Q537" s="105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2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104"/>
      <c r="Q538" s="105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2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104"/>
      <c r="Q539" s="105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2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104"/>
      <c r="Q540" s="105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2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104"/>
      <c r="Q541" s="105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2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104"/>
      <c r="Q542" s="105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2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104"/>
      <c r="Q543" s="105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2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104"/>
      <c r="Q544" s="105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2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104"/>
      <c r="Q545" s="105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2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104"/>
      <c r="Q546" s="105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2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104"/>
      <c r="Q547" s="105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2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104"/>
      <c r="Q548" s="105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2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104"/>
      <c r="Q549" s="105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2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104"/>
      <c r="Q550" s="105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2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104"/>
      <c r="Q551" s="105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2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104"/>
      <c r="Q552" s="105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2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104"/>
      <c r="Q553" s="105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2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104"/>
      <c r="Q554" s="105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2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104"/>
      <c r="Q555" s="105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2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104"/>
      <c r="Q556" s="105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2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104"/>
      <c r="Q557" s="105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2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104"/>
      <c r="Q558" s="105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2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104"/>
      <c r="Q559" s="105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2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104"/>
      <c r="Q560" s="105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2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104"/>
      <c r="Q561" s="105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2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104"/>
      <c r="Q562" s="105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2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104"/>
      <c r="Q563" s="105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2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104"/>
      <c r="Q564" s="105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2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104"/>
      <c r="Q565" s="105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2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104"/>
      <c r="Q566" s="105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2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104"/>
      <c r="Q567" s="105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2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104"/>
      <c r="Q568" s="105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2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104"/>
      <c r="Q569" s="105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2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104"/>
      <c r="Q570" s="105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2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104"/>
      <c r="Q571" s="105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2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104"/>
      <c r="Q572" s="105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2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104"/>
      <c r="Q573" s="105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2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104"/>
      <c r="Q574" s="105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2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104"/>
      <c r="Q575" s="105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2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104"/>
      <c r="Q576" s="105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2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104"/>
      <c r="Q577" s="105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2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104"/>
      <c r="Q578" s="105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2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104"/>
      <c r="Q579" s="105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2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104"/>
      <c r="Q580" s="105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2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104"/>
      <c r="Q581" s="105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2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104"/>
      <c r="Q582" s="105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2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104"/>
      <c r="Q583" s="105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2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104"/>
      <c r="Q584" s="105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2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104"/>
      <c r="Q585" s="105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2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104"/>
      <c r="Q586" s="105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2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104"/>
      <c r="Q587" s="105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2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104"/>
      <c r="Q588" s="105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2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104"/>
      <c r="Q589" s="105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2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104"/>
      <c r="Q590" s="105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2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104"/>
      <c r="Q591" s="105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2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104"/>
      <c r="Q592" s="105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2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104"/>
      <c r="Q593" s="105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2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104"/>
      <c r="Q594" s="105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2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104"/>
      <c r="Q595" s="105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2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104"/>
      <c r="Q596" s="105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2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104"/>
      <c r="Q597" s="105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2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104"/>
      <c r="Q598" s="105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2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104"/>
      <c r="Q599" s="105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2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104"/>
      <c r="Q600" s="105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2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104"/>
      <c r="Q601" s="105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2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104"/>
      <c r="Q602" s="105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2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104"/>
      <c r="Q603" s="105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2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104"/>
      <c r="Q604" s="105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2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104"/>
      <c r="Q605" s="105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2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104"/>
      <c r="Q606" s="105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2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104"/>
      <c r="Q607" s="105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2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104"/>
      <c r="Q608" s="105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2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104"/>
      <c r="Q609" s="105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2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104"/>
      <c r="Q610" s="105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2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104"/>
      <c r="Q611" s="105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2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104"/>
      <c r="Q612" s="105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2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104"/>
      <c r="Q613" s="105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2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104"/>
      <c r="Q614" s="105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2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104"/>
      <c r="Q615" s="105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2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104"/>
      <c r="Q616" s="105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2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104"/>
      <c r="Q617" s="105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2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104"/>
      <c r="Q618" s="105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2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104"/>
      <c r="Q619" s="105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2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104"/>
      <c r="Q620" s="105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2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104"/>
      <c r="Q621" s="105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2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104"/>
      <c r="Q622" s="105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2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104"/>
      <c r="Q623" s="105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2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104"/>
      <c r="Q624" s="105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2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104"/>
      <c r="Q625" s="105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2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104"/>
      <c r="Q626" s="105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2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104"/>
      <c r="Q627" s="105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2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104"/>
      <c r="Q628" s="105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2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104"/>
      <c r="Q629" s="105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2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104"/>
      <c r="Q630" s="105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2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104"/>
      <c r="Q631" s="105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2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104"/>
      <c r="Q632" s="105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2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104"/>
      <c r="Q633" s="105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2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104"/>
      <c r="Q634" s="105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2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104"/>
      <c r="Q635" s="105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2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104"/>
      <c r="Q636" s="105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2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104"/>
      <c r="Q637" s="105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2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104"/>
      <c r="Q638" s="105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2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104"/>
      <c r="Q639" s="105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2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104"/>
      <c r="Q640" s="105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2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104"/>
      <c r="Q641" s="105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2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104"/>
      <c r="Q642" s="105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2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104"/>
      <c r="Q643" s="105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2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104"/>
      <c r="Q644" s="105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2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104"/>
      <c r="Q645" s="105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2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104"/>
      <c r="Q646" s="105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2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104"/>
      <c r="Q647" s="105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2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104"/>
      <c r="Q648" s="105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2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104"/>
      <c r="Q649" s="105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2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104"/>
      <c r="Q650" s="105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2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104"/>
      <c r="Q651" s="105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2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104"/>
      <c r="Q652" s="105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2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104"/>
      <c r="Q653" s="105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2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104"/>
      <c r="Q654" s="105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2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104"/>
      <c r="Q655" s="105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2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104"/>
      <c r="Q656" s="105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2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104"/>
      <c r="Q657" s="105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2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104"/>
      <c r="Q658" s="105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2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104"/>
      <c r="Q659" s="105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2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104"/>
      <c r="Q660" s="105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2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104"/>
      <c r="Q661" s="105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2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104"/>
      <c r="Q662" s="105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2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104"/>
      <c r="Q663" s="105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2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104"/>
      <c r="Q664" s="105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2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104"/>
      <c r="Q665" s="105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2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104"/>
      <c r="Q666" s="105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2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104"/>
      <c r="Q667" s="105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2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104"/>
      <c r="Q668" s="105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2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104"/>
      <c r="Q669" s="105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2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104"/>
      <c r="Q670" s="105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2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104"/>
      <c r="Q671" s="105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2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104"/>
      <c r="Q672" s="105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2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104"/>
      <c r="Q673" s="105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2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104"/>
      <c r="Q674" s="105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2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104"/>
      <c r="Q675" s="105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2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104"/>
      <c r="Q676" s="105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2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104"/>
      <c r="Q677" s="105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2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104"/>
      <c r="Q678" s="105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2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104"/>
      <c r="Q679" s="105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2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104"/>
      <c r="Q680" s="105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2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104"/>
      <c r="Q681" s="105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2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104"/>
      <c r="Q682" s="105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2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104"/>
      <c r="Q683" s="105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2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104"/>
      <c r="Q684" s="105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2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104"/>
      <c r="Q685" s="105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2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104"/>
      <c r="Q686" s="105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2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104"/>
      <c r="Q687" s="105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2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104"/>
      <c r="Q688" s="105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2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104"/>
      <c r="Q689" s="105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2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104"/>
      <c r="Q690" s="105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2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104"/>
      <c r="Q691" s="105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2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104"/>
      <c r="Q692" s="105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2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104"/>
      <c r="Q693" s="105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2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104"/>
      <c r="Q694" s="105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2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104"/>
      <c r="Q695" s="105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2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104"/>
      <c r="Q696" s="105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2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104"/>
      <c r="Q697" s="105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2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104"/>
      <c r="Q698" s="105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2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104"/>
      <c r="Q699" s="105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2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104"/>
      <c r="Q700" s="105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2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104"/>
      <c r="Q701" s="105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2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104"/>
      <c r="Q702" s="105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2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104"/>
      <c r="Q703" s="105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2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104"/>
      <c r="Q704" s="105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2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104"/>
      <c r="Q705" s="105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2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104"/>
      <c r="Q706" s="105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2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104"/>
      <c r="Q707" s="105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2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104"/>
      <c r="Q708" s="105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2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104"/>
      <c r="Q709" s="105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2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104"/>
      <c r="Q710" s="105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2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104"/>
      <c r="Q711" s="105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2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104"/>
      <c r="Q712" s="105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2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104"/>
      <c r="Q713" s="105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2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104"/>
      <c r="Q714" s="105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2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104"/>
      <c r="Q715" s="105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2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104"/>
      <c r="Q716" s="105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2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104"/>
      <c r="Q717" s="105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2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104"/>
      <c r="Q718" s="105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2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104"/>
      <c r="Q719" s="105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2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104"/>
      <c r="Q720" s="105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2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104"/>
      <c r="Q721" s="105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2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104"/>
      <c r="Q722" s="105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2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104"/>
      <c r="Q723" s="105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2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104"/>
      <c r="Q724" s="105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2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104"/>
      <c r="Q725" s="105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2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104"/>
      <c r="Q726" s="105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2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104"/>
      <c r="Q727" s="105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2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104"/>
      <c r="Q728" s="105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2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104"/>
      <c r="Q729" s="105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2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104"/>
      <c r="Q730" s="105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2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104"/>
      <c r="Q731" s="105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2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104"/>
      <c r="Q732" s="105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2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104"/>
      <c r="Q733" s="105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2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104"/>
      <c r="Q734" s="105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2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104"/>
      <c r="Q735" s="105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2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104"/>
      <c r="Q736" s="105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2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104"/>
      <c r="Q737" s="105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2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104"/>
      <c r="Q738" s="105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2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104"/>
      <c r="Q739" s="105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2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104"/>
      <c r="Q740" s="105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2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104"/>
      <c r="Q741" s="105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2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104"/>
      <c r="Q742" s="105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2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104"/>
      <c r="Q743" s="105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2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104"/>
      <c r="Q744" s="105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2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104"/>
      <c r="Q745" s="105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2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104"/>
      <c r="Q746" s="105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2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104"/>
      <c r="Q747" s="105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2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104"/>
      <c r="Q748" s="105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2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104"/>
      <c r="Q749" s="105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2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104"/>
      <c r="Q750" s="105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2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104"/>
      <c r="Q751" s="105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2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104"/>
      <c r="Q752" s="105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2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104"/>
      <c r="Q753" s="105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2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104"/>
      <c r="Q754" s="105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2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104"/>
      <c r="Q755" s="105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2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104"/>
      <c r="Q756" s="105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2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104"/>
      <c r="Q757" s="105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2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104"/>
      <c r="Q758" s="105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2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104"/>
      <c r="Q759" s="105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2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104"/>
      <c r="Q760" s="105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2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104"/>
      <c r="Q761" s="105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2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104"/>
      <c r="Q762" s="105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2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104"/>
      <c r="Q763" s="105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2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104"/>
      <c r="Q764" s="105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2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104"/>
      <c r="Q765" s="105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2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104"/>
      <c r="Q766" s="105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2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104"/>
      <c r="Q767" s="105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2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104"/>
      <c r="Q768" s="105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2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104"/>
      <c r="Q769" s="105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2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104"/>
      <c r="Q770" s="105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2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104"/>
      <c r="Q771" s="105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2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104"/>
      <c r="Q772" s="105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2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104"/>
      <c r="Q773" s="105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2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104"/>
      <c r="Q774" s="105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2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104"/>
      <c r="Q775" s="105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2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104"/>
      <c r="Q776" s="105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2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104"/>
      <c r="Q777" s="105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2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104"/>
      <c r="Q778" s="105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2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104"/>
      <c r="Q779" s="105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2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104"/>
      <c r="Q780" s="105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2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104"/>
      <c r="Q781" s="105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2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104"/>
      <c r="Q782" s="105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2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104"/>
      <c r="Q783" s="105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2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104"/>
      <c r="Q784" s="105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2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104"/>
      <c r="Q785" s="105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2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104"/>
      <c r="Q786" s="105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2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104"/>
      <c r="Q787" s="105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2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104"/>
      <c r="Q788" s="105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2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104"/>
      <c r="Q789" s="105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2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104"/>
      <c r="Q790" s="105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2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104"/>
      <c r="Q791" s="105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2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104"/>
      <c r="Q792" s="105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2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104"/>
      <c r="Q793" s="105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2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104"/>
      <c r="Q794" s="105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2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104"/>
      <c r="Q795" s="105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2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104"/>
      <c r="Q796" s="105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2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104"/>
      <c r="Q797" s="105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2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104"/>
      <c r="Q798" s="105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2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104"/>
      <c r="Q799" s="105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2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104"/>
      <c r="Q800" s="105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2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104"/>
      <c r="Q801" s="105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2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104"/>
      <c r="Q802" s="105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2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104"/>
      <c r="Q803" s="105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2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104"/>
      <c r="Q804" s="105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2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104"/>
      <c r="Q805" s="105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2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104"/>
      <c r="Q806" s="105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2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104"/>
      <c r="Q807" s="105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2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104"/>
      <c r="Q808" s="105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2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104"/>
      <c r="Q809" s="105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2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104"/>
      <c r="Q810" s="105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2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104"/>
      <c r="Q811" s="105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2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104"/>
      <c r="Q812" s="105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2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104"/>
      <c r="Q813" s="105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2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104"/>
      <c r="Q814" s="105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2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104"/>
      <c r="Q815" s="105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2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104"/>
      <c r="Q816" s="105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2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104"/>
      <c r="Q817" s="105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2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104"/>
      <c r="Q818" s="105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2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104"/>
      <c r="Q819" s="105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2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104"/>
      <c r="Q820" s="105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2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104"/>
      <c r="Q821" s="105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2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104"/>
      <c r="Q822" s="105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2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104"/>
      <c r="Q823" s="105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2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104"/>
      <c r="Q824" s="105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2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104"/>
      <c r="Q825" s="105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2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104"/>
      <c r="Q826" s="105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2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104"/>
      <c r="Q827" s="105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2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104"/>
      <c r="Q828" s="105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2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104"/>
      <c r="Q829" s="105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2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104"/>
      <c r="Q830" s="105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2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104"/>
      <c r="Q831" s="105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2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104"/>
      <c r="Q832" s="105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2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104"/>
      <c r="Q833" s="105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2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104"/>
      <c r="Q834" s="105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2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104"/>
      <c r="Q835" s="105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2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104"/>
      <c r="Q836" s="105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2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104"/>
      <c r="Q837" s="105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2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104"/>
      <c r="Q838" s="105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2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104"/>
      <c r="Q839" s="105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2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104"/>
      <c r="Q840" s="105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2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104"/>
      <c r="Q841" s="105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2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104"/>
      <c r="Q842" s="105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2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104"/>
      <c r="Q843" s="105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2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104"/>
      <c r="Q844" s="105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2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104"/>
      <c r="Q845" s="105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2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104"/>
      <c r="Q846" s="105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2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104"/>
      <c r="Q847" s="105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2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104"/>
      <c r="Q848" s="105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2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104"/>
      <c r="Q849" s="105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2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104"/>
      <c r="Q850" s="105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2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104"/>
      <c r="Q851" s="105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2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104"/>
      <c r="Q852" s="105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2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104"/>
      <c r="Q853" s="105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2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104"/>
      <c r="Q854" s="105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2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104"/>
      <c r="Q855" s="105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2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104"/>
      <c r="Q856" s="105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2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104"/>
      <c r="Q857" s="105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2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104"/>
      <c r="Q858" s="105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2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104"/>
      <c r="Q859" s="105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2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104"/>
      <c r="Q860" s="105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2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104"/>
      <c r="Q861" s="105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2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104"/>
      <c r="Q862" s="105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2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104"/>
      <c r="Q863" s="105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2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104"/>
      <c r="Q864" s="105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2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104"/>
      <c r="Q865" s="105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2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104"/>
      <c r="Q866" s="105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2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104"/>
      <c r="Q867" s="105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2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104"/>
      <c r="Q868" s="105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2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104"/>
      <c r="Q869" s="105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2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104"/>
      <c r="Q870" s="105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2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104"/>
      <c r="Q871" s="105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2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104"/>
      <c r="Q872" s="105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2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104"/>
      <c r="Q873" s="105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2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104"/>
      <c r="Q874" s="105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2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104"/>
      <c r="Q875" s="105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2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104"/>
      <c r="Q876" s="105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2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104"/>
      <c r="Q877" s="105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2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104"/>
      <c r="Q878" s="105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2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104"/>
      <c r="Q879" s="105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2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104"/>
      <c r="Q880" s="105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2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104"/>
      <c r="Q881" s="105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2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104"/>
      <c r="Q882" s="105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2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104"/>
      <c r="Q883" s="105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2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104"/>
      <c r="Q884" s="105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2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104"/>
      <c r="Q885" s="105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2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104"/>
      <c r="Q886" s="105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2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104"/>
      <c r="Q887" s="105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2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104"/>
      <c r="Q888" s="105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2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104"/>
      <c r="Q889" s="105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2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104"/>
      <c r="Q890" s="105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2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104"/>
      <c r="Q891" s="105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2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104"/>
      <c r="Q892" s="105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2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104"/>
      <c r="Q893" s="105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2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104"/>
      <c r="Q894" s="105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2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104"/>
      <c r="Q895" s="105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2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104"/>
      <c r="Q896" s="105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2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104"/>
      <c r="Q897" s="105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2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104"/>
      <c r="Q898" s="105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2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104"/>
      <c r="Q899" s="105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2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104"/>
      <c r="Q900" s="105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2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104"/>
      <c r="Q901" s="105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2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104"/>
      <c r="Q902" s="105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2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104"/>
      <c r="Q903" s="105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2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104"/>
      <c r="Q904" s="105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2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104"/>
      <c r="Q905" s="105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2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104"/>
      <c r="Q906" s="105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2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104"/>
      <c r="Q907" s="105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2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104"/>
      <c r="Q908" s="105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2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104"/>
      <c r="Q909" s="105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2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104"/>
      <c r="Q910" s="105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2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104"/>
      <c r="Q911" s="105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2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104"/>
      <c r="Q912" s="105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2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104"/>
      <c r="Q913" s="105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2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104"/>
      <c r="Q914" s="105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2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104"/>
      <c r="Q915" s="105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2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104"/>
      <c r="Q916" s="105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2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104"/>
      <c r="Q917" s="105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2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104"/>
      <c r="Q918" s="105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2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104"/>
      <c r="Q919" s="105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2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104"/>
      <c r="Q920" s="105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2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104"/>
      <c r="Q921" s="105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2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104"/>
      <c r="Q922" s="105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2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104"/>
      <c r="Q923" s="105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2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104"/>
      <c r="Q924" s="105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2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104"/>
      <c r="Q925" s="105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2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104"/>
      <c r="Q926" s="105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2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104"/>
      <c r="Q927" s="105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2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104"/>
      <c r="Q928" s="105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2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104"/>
      <c r="Q929" s="105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2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104"/>
      <c r="Q930" s="105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2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104"/>
      <c r="Q931" s="105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2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104"/>
      <c r="Q932" s="105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2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104"/>
      <c r="Q933" s="105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2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104"/>
      <c r="Q934" s="105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2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104"/>
      <c r="Q935" s="105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2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104"/>
      <c r="Q936" s="105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2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104"/>
      <c r="Q937" s="105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2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104"/>
      <c r="Q938" s="105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2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104"/>
      <c r="Q939" s="105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2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104"/>
      <c r="Q940" s="105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2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104"/>
      <c r="Q941" s="105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2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104"/>
      <c r="Q942" s="105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2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104"/>
      <c r="Q943" s="105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2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104"/>
      <c r="Q944" s="105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2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104"/>
      <c r="Q945" s="105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2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104"/>
      <c r="Q946" s="105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2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104"/>
      <c r="Q947" s="105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2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104"/>
      <c r="Q948" s="105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2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104"/>
      <c r="Q949" s="105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2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104"/>
      <c r="Q950" s="105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2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104"/>
      <c r="Q951" s="105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2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104"/>
      <c r="Q952" s="105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2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104"/>
      <c r="Q953" s="105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2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104"/>
      <c r="Q954" s="105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2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104"/>
      <c r="Q955" s="105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2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104"/>
      <c r="Q956" s="105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2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104"/>
      <c r="Q957" s="105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2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104"/>
      <c r="Q958" s="105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2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104"/>
      <c r="Q959" s="105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2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104"/>
      <c r="Q960" s="105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2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104"/>
      <c r="Q961" s="105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2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104"/>
      <c r="Q962" s="105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2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104"/>
      <c r="Q963" s="105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2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104"/>
      <c r="Q964" s="105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2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104"/>
      <c r="Q965" s="105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2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104"/>
      <c r="Q966" s="105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2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104"/>
      <c r="Q967" s="105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2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104"/>
      <c r="Q968" s="105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2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104"/>
      <c r="Q969" s="105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2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104"/>
      <c r="Q970" s="105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2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104"/>
      <c r="Q971" s="105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2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104"/>
      <c r="Q972" s="105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2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104"/>
      <c r="Q973" s="105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2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104"/>
      <c r="Q974" s="105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2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104"/>
      <c r="Q975" s="105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2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104"/>
      <c r="Q976" s="105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2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104"/>
      <c r="Q977" s="105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2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104"/>
      <c r="Q978" s="105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2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104"/>
      <c r="Q979" s="105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2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104"/>
      <c r="Q980" s="105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2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104"/>
      <c r="Q981" s="105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2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104"/>
      <c r="Q982" s="105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2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104"/>
      <c r="Q983" s="105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2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104"/>
      <c r="Q984" s="105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2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104"/>
      <c r="Q985" s="105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2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104"/>
      <c r="Q986" s="105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2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104"/>
      <c r="Q987" s="105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2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104"/>
      <c r="Q988" s="105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2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104"/>
      <c r="Q989" s="105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2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104"/>
      <c r="Q990" s="105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2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104"/>
      <c r="Q991" s="105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2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104"/>
      <c r="Q992" s="105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2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104"/>
      <c r="Q993" s="105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2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104"/>
      <c r="Q994" s="105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2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104"/>
      <c r="Q995" s="105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2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104"/>
      <c r="Q996" s="105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2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104"/>
      <c r="Q997" s="105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2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104"/>
      <c r="Q998" s="105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2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104"/>
      <c r="Q999" s="105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2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104"/>
      <c r="Q1000" s="105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2">
    <mergeCell ref="A1:C1"/>
    <mergeCell ref="A2:C2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5" customWidth="1"/>
    <col min="2" max="2" width="22" customWidth="1"/>
    <col min="3" max="3" width="5" customWidth="1"/>
    <col min="4" max="7" width="7.140625" customWidth="1"/>
    <col min="8" max="8" width="8" customWidth="1"/>
    <col min="9" max="9" width="9.7109375" customWidth="1"/>
    <col min="10" max="26" width="8.7109375" customWidth="1"/>
  </cols>
  <sheetData>
    <row r="1" spans="1:26" ht="12.75" customHeight="1">
      <c r="A1" s="328" t="str">
        <f>'Qual all'!A1</f>
        <v>2024 KBT 4</v>
      </c>
      <c r="B1" s="325"/>
      <c r="C1" s="325"/>
      <c r="D1" s="325"/>
      <c r="E1" s="325"/>
      <c r="F1" s="325"/>
      <c r="G1" s="325"/>
      <c r="H1" s="325"/>
      <c r="I1" s="32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hidden="1" customHeight="1">
      <c r="A2" s="329" t="s">
        <v>52</v>
      </c>
      <c r="B2" s="330"/>
      <c r="C2" s="330"/>
      <c r="D2" s="330"/>
      <c r="E2" s="330"/>
      <c r="F2" s="330"/>
      <c r="G2" s="330"/>
      <c r="H2" s="330"/>
      <c r="I2" s="330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2.75" hidden="1" customHeight="1">
      <c r="A3" s="13"/>
      <c r="B3" s="14" t="s">
        <v>3</v>
      </c>
      <c r="C3" s="14" t="s">
        <v>4</v>
      </c>
      <c r="D3" s="106">
        <v>1</v>
      </c>
      <c r="E3" s="107">
        <v>2</v>
      </c>
      <c r="F3" s="107">
        <v>3</v>
      </c>
      <c r="G3" s="107">
        <v>4</v>
      </c>
      <c r="H3" s="108" t="s">
        <v>5</v>
      </c>
      <c r="I3" s="109" t="s">
        <v>6</v>
      </c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</row>
    <row r="4" spans="1:26" ht="12.75" hidden="1" customHeight="1">
      <c r="A4" s="23">
        <v>1</v>
      </c>
      <c r="B4" s="58" t="str">
        <f>'qual F'!B16</f>
        <v>Щетинина Светлана</v>
      </c>
      <c r="C4" s="111">
        <f>'qual F'!C16</f>
        <v>8</v>
      </c>
      <c r="D4" s="74"/>
      <c r="E4" s="75"/>
      <c r="F4" s="75"/>
      <c r="G4" s="75"/>
      <c r="H4" s="53" t="e">
        <f t="shared" ref="H4:H15" si="0">AVERAGE(D4:G4)</f>
        <v>#DIV/0!</v>
      </c>
      <c r="I4" s="112">
        <f t="shared" ref="I4:I15" si="1">C4*COUNT(D4:G4)+G4+F4+E4+D4</f>
        <v>0</v>
      </c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</row>
    <row r="5" spans="1:26" ht="12.75" hidden="1" customHeight="1">
      <c r="A5" s="23">
        <v>2</v>
      </c>
      <c r="B5" s="32" t="str">
        <f>'qual F'!B17</f>
        <v>Калидолла Жандос</v>
      </c>
      <c r="C5" s="25">
        <f>'qual F'!C17</f>
        <v>0</v>
      </c>
      <c r="D5" s="102"/>
      <c r="E5" s="33"/>
      <c r="F5" s="33"/>
      <c r="G5" s="33"/>
      <c r="H5" s="28" t="e">
        <f t="shared" si="0"/>
        <v>#DIV/0!</v>
      </c>
      <c r="I5" s="114">
        <f t="shared" si="1"/>
        <v>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2.75" hidden="1" customHeight="1">
      <c r="A6" s="23">
        <v>3</v>
      </c>
      <c r="B6" s="32" t="str">
        <f>'qual F'!B18</f>
        <v>Досанов Айдар</v>
      </c>
      <c r="C6" s="25">
        <f>'qual F'!C18</f>
        <v>0</v>
      </c>
      <c r="D6" s="102"/>
      <c r="E6" s="33"/>
      <c r="F6" s="33"/>
      <c r="G6" s="33"/>
      <c r="H6" s="28" t="e">
        <f t="shared" si="0"/>
        <v>#DIV/0!</v>
      </c>
      <c r="I6" s="114">
        <f t="shared" si="1"/>
        <v>0</v>
      </c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</row>
    <row r="7" spans="1:26" ht="12.75" hidden="1" customHeight="1">
      <c r="A7" s="40">
        <v>4</v>
      </c>
      <c r="B7" s="115" t="str">
        <f>'qual F'!B19</f>
        <v>Мандрица Наталья</v>
      </c>
      <c r="C7" s="116">
        <f>'qual F'!C19</f>
        <v>8</v>
      </c>
      <c r="D7" s="62"/>
      <c r="E7" s="63"/>
      <c r="F7" s="63"/>
      <c r="G7" s="63"/>
      <c r="H7" s="45" t="e">
        <f t="shared" si="0"/>
        <v>#DIV/0!</v>
      </c>
      <c r="I7" s="117">
        <f t="shared" si="1"/>
        <v>0</v>
      </c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spans="1:26" ht="12.75" hidden="1" customHeight="1">
      <c r="A8" s="68">
        <v>5</v>
      </c>
      <c r="B8" s="58" t="str">
        <f>'qual F'!B20</f>
        <v>Мендыгалиев Кайрат</v>
      </c>
      <c r="C8" s="66">
        <f>'qual F'!C20</f>
        <v>0</v>
      </c>
      <c r="D8" s="74"/>
      <c r="E8" s="75"/>
      <c r="F8" s="75"/>
      <c r="G8" s="75"/>
      <c r="H8" s="53" t="e">
        <f t="shared" si="0"/>
        <v>#DIV/0!</v>
      </c>
      <c r="I8" s="112">
        <f t="shared" si="1"/>
        <v>0</v>
      </c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spans="1:26" ht="12.75" hidden="1" customHeight="1">
      <c r="A9" s="70">
        <v>6</v>
      </c>
      <c r="B9" s="32" t="str">
        <f>'qual F'!B21</f>
        <v>Исхаков Махмут</v>
      </c>
      <c r="C9" s="25">
        <f>'qual F'!C21</f>
        <v>0</v>
      </c>
      <c r="D9" s="102"/>
      <c r="E9" s="33"/>
      <c r="F9" s="33"/>
      <c r="G9" s="33"/>
      <c r="H9" s="28" t="e">
        <f t="shared" si="0"/>
        <v>#DIV/0!</v>
      </c>
      <c r="I9" s="114">
        <f t="shared" si="1"/>
        <v>0</v>
      </c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spans="1:26" ht="12.75" hidden="1" customHeight="1">
      <c r="A10" s="70">
        <v>7</v>
      </c>
      <c r="B10" s="32" t="str">
        <f>'qual F'!B22</f>
        <v>Жапаров Даулет</v>
      </c>
      <c r="C10" s="25">
        <f>'qual F'!C22</f>
        <v>0</v>
      </c>
      <c r="D10" s="102"/>
      <c r="E10" s="33"/>
      <c r="F10" s="33"/>
      <c r="G10" s="33"/>
      <c r="H10" s="28" t="e">
        <f t="shared" si="0"/>
        <v>#DIV/0!</v>
      </c>
      <c r="I10" s="114">
        <f t="shared" si="1"/>
        <v>0</v>
      </c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:26" ht="12.75" hidden="1" customHeight="1">
      <c r="A11" s="70">
        <v>8</v>
      </c>
      <c r="B11" s="32" t="str">
        <f>'qual F'!B23</f>
        <v>Нуртаев Азамат</v>
      </c>
      <c r="C11" s="25">
        <f>'qual F'!C23</f>
        <v>0</v>
      </c>
      <c r="D11" s="102"/>
      <c r="E11" s="33"/>
      <c r="F11" s="33"/>
      <c r="G11" s="33"/>
      <c r="H11" s="28" t="e">
        <f t="shared" si="0"/>
        <v>#DIV/0!</v>
      </c>
      <c r="I11" s="114">
        <f t="shared" si="1"/>
        <v>0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2.75" hidden="1" customHeight="1">
      <c r="A12" s="70">
        <v>9</v>
      </c>
      <c r="B12" s="32" t="str">
        <f>'qual F'!B24</f>
        <v>Хилимов Алпамыс</v>
      </c>
      <c r="C12" s="25">
        <f>'qual F'!C24</f>
        <v>0</v>
      </c>
      <c r="D12" s="102"/>
      <c r="E12" s="33"/>
      <c r="F12" s="33"/>
      <c r="G12" s="33"/>
      <c r="H12" s="28" t="e">
        <f t="shared" si="0"/>
        <v>#DIV/0!</v>
      </c>
      <c r="I12" s="114">
        <f t="shared" si="1"/>
        <v>0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:26" ht="12.75" hidden="1" customHeight="1">
      <c r="A13" s="70">
        <v>10</v>
      </c>
      <c r="B13" s="32" t="str">
        <f>'qual F'!B25</f>
        <v>Сагатова Гульчихра</v>
      </c>
      <c r="C13" s="25">
        <f>'qual F'!C25</f>
        <v>8</v>
      </c>
      <c r="D13" s="102"/>
      <c r="E13" s="33"/>
      <c r="F13" s="33"/>
      <c r="G13" s="33"/>
      <c r="H13" s="28" t="e">
        <f t="shared" si="0"/>
        <v>#DIV/0!</v>
      </c>
      <c r="I13" s="114">
        <f t="shared" si="1"/>
        <v>0</v>
      </c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:26" ht="12.75" hidden="1" customHeight="1">
      <c r="A14" s="70">
        <v>11</v>
      </c>
      <c r="B14" s="32" t="str">
        <f>'qual F'!B26</f>
        <v>Калыбаев Нурлыбек</v>
      </c>
      <c r="C14" s="25">
        <f>'qual F'!C26</f>
        <v>0</v>
      </c>
      <c r="D14" s="102"/>
      <c r="E14" s="33"/>
      <c r="F14" s="33"/>
      <c r="G14" s="33"/>
      <c r="H14" s="28" t="e">
        <f t="shared" si="0"/>
        <v>#DIV/0!</v>
      </c>
      <c r="I14" s="114">
        <f t="shared" si="1"/>
        <v>0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:26" ht="12.75" hidden="1" customHeight="1">
      <c r="A15" s="118">
        <v>12</v>
      </c>
      <c r="B15" s="119" t="str">
        <f>'qual F'!B27</f>
        <v>Утуленова Дина</v>
      </c>
      <c r="C15" s="120">
        <f>'qual F'!C27</f>
        <v>8</v>
      </c>
      <c r="D15" s="121"/>
      <c r="E15" s="122"/>
      <c r="F15" s="122"/>
      <c r="G15" s="122"/>
      <c r="H15" s="123" t="e">
        <f t="shared" si="0"/>
        <v>#DIV/0!</v>
      </c>
      <c r="I15" s="124">
        <f t="shared" si="1"/>
        <v>0</v>
      </c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:26" ht="12.75" customHeight="1">
      <c r="A16" s="329"/>
      <c r="B16" s="330"/>
      <c r="C16" s="330"/>
      <c r="D16" s="330"/>
      <c r="E16" s="330"/>
      <c r="F16" s="330"/>
      <c r="G16" s="330"/>
      <c r="H16" s="330"/>
      <c r="I16" s="330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12.75" customHeight="1">
      <c r="A17" s="125"/>
      <c r="B17" s="331" t="s">
        <v>53</v>
      </c>
      <c r="C17" s="332"/>
      <c r="D17" s="332"/>
      <c r="E17" s="332"/>
      <c r="F17" s="333"/>
      <c r="G17" s="113"/>
      <c r="H17" s="126" t="s">
        <v>54</v>
      </c>
      <c r="I17" s="113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2.75" customHeight="1">
      <c r="A18" s="127" t="s">
        <v>55</v>
      </c>
      <c r="B18" s="128" t="s">
        <v>3</v>
      </c>
      <c r="C18" s="128" t="s">
        <v>4</v>
      </c>
      <c r="D18" s="128">
        <v>1</v>
      </c>
      <c r="E18" s="129" t="s">
        <v>56</v>
      </c>
      <c r="F18" s="130"/>
      <c r="G18" s="126"/>
      <c r="H18" s="21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2.75" customHeight="1">
      <c r="A19" s="334" t="s">
        <v>57</v>
      </c>
      <c r="B19" s="131" t="s">
        <v>23</v>
      </c>
      <c r="C19" s="131">
        <v>8</v>
      </c>
      <c r="D19" s="132">
        <v>219</v>
      </c>
      <c r="E19" s="133">
        <f t="shared" ref="E19:E22" si="2">SUM(C19:D19)</f>
        <v>227</v>
      </c>
      <c r="F19" s="134"/>
      <c r="G19" s="126"/>
      <c r="H19" s="21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2.75" customHeight="1">
      <c r="A20" s="335"/>
      <c r="B20" s="131" t="s">
        <v>21</v>
      </c>
      <c r="C20" s="131"/>
      <c r="D20" s="132">
        <v>196</v>
      </c>
      <c r="E20" s="133">
        <f t="shared" si="2"/>
        <v>196</v>
      </c>
      <c r="F20" s="134"/>
      <c r="G20" s="126"/>
      <c r="H20" s="21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2.75" customHeight="1">
      <c r="A21" s="334" t="s">
        <v>58</v>
      </c>
      <c r="B21" s="131" t="s">
        <v>20</v>
      </c>
      <c r="C21" s="131">
        <v>8</v>
      </c>
      <c r="D21" s="132">
        <v>140</v>
      </c>
      <c r="E21" s="133">
        <f t="shared" si="2"/>
        <v>148</v>
      </c>
      <c r="F21" s="134"/>
      <c r="G21" s="126"/>
      <c r="H21" s="21">
        <v>15</v>
      </c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2.75" customHeight="1">
      <c r="A22" s="336"/>
      <c r="B22" s="135" t="s">
        <v>22</v>
      </c>
      <c r="C22" s="136"/>
      <c r="D22" s="137">
        <v>129</v>
      </c>
      <c r="E22" s="133">
        <f t="shared" si="2"/>
        <v>129</v>
      </c>
      <c r="F22" s="134"/>
      <c r="G22" s="126"/>
      <c r="H22" s="21">
        <v>16</v>
      </c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 ht="12.75" customHeight="1">
      <c r="A23" s="138"/>
      <c r="B23" s="337" t="s">
        <v>59</v>
      </c>
      <c r="C23" s="332"/>
      <c r="D23" s="332"/>
      <c r="E23" s="332"/>
      <c r="F23" s="333"/>
      <c r="G23" s="113"/>
      <c r="H23" s="126"/>
      <c r="I23" s="113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2.75" customHeight="1">
      <c r="A24" s="139" t="s">
        <v>55</v>
      </c>
      <c r="B24" s="140" t="s">
        <v>3</v>
      </c>
      <c r="C24" s="128" t="s">
        <v>4</v>
      </c>
      <c r="D24" s="140">
        <v>1</v>
      </c>
      <c r="E24" s="141" t="s">
        <v>56</v>
      </c>
      <c r="F24" s="130"/>
      <c r="G24" s="126"/>
      <c r="H24" s="21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spans="1:26" ht="12.75" customHeight="1">
      <c r="A25" s="338" t="s">
        <v>60</v>
      </c>
      <c r="B25" s="142" t="s">
        <v>23</v>
      </c>
      <c r="C25" s="143">
        <v>8</v>
      </c>
      <c r="D25" s="143">
        <v>179</v>
      </c>
      <c r="E25" s="144">
        <f t="shared" ref="E25:E28" si="3">SUM(C25:D25)</f>
        <v>187</v>
      </c>
      <c r="F25" s="134"/>
      <c r="G25" s="126"/>
      <c r="H25" s="21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spans="1:26" ht="12.75" customHeight="1">
      <c r="A26" s="335"/>
      <c r="B26" s="142" t="s">
        <v>21</v>
      </c>
      <c r="C26" s="145"/>
      <c r="D26" s="143">
        <v>173</v>
      </c>
      <c r="E26" s="144">
        <f t="shared" si="3"/>
        <v>173</v>
      </c>
      <c r="F26" s="134"/>
      <c r="G26" s="126"/>
      <c r="H26" s="21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spans="1:26" ht="12.75" customHeight="1">
      <c r="A27" s="338" t="s">
        <v>61</v>
      </c>
      <c r="B27" s="145" t="s">
        <v>18</v>
      </c>
      <c r="C27" s="143">
        <v>8</v>
      </c>
      <c r="D27" s="143">
        <v>160</v>
      </c>
      <c r="E27" s="144">
        <f t="shared" si="3"/>
        <v>168</v>
      </c>
      <c r="F27" s="134"/>
      <c r="G27" s="126"/>
      <c r="H27" s="21">
        <v>13</v>
      </c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spans="1:26" ht="12.75" customHeight="1">
      <c r="A28" s="336"/>
      <c r="B28" s="146" t="s">
        <v>19</v>
      </c>
      <c r="C28" s="147">
        <v>8</v>
      </c>
      <c r="D28" s="147">
        <v>138</v>
      </c>
      <c r="E28" s="144">
        <f t="shared" si="3"/>
        <v>146</v>
      </c>
      <c r="F28" s="134"/>
      <c r="G28" s="126"/>
      <c r="H28" s="21">
        <v>14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spans="1:26" ht="12.75" customHeight="1">
      <c r="A29" s="125"/>
      <c r="B29" s="331" t="s">
        <v>62</v>
      </c>
      <c r="C29" s="332"/>
      <c r="D29" s="332"/>
      <c r="E29" s="332"/>
      <c r="F29" s="333"/>
      <c r="G29" s="113"/>
      <c r="H29" s="126"/>
      <c r="I29" s="113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2.75" customHeight="1">
      <c r="A30" s="127" t="s">
        <v>55</v>
      </c>
      <c r="B30" s="128" t="s">
        <v>3</v>
      </c>
      <c r="C30" s="128" t="s">
        <v>4</v>
      </c>
      <c r="D30" s="128">
        <v>1</v>
      </c>
      <c r="E30" s="129" t="s">
        <v>56</v>
      </c>
      <c r="F30" s="130"/>
      <c r="G30" s="126"/>
      <c r="H30" s="21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spans="1:26" ht="12.75" customHeight="1">
      <c r="A31" s="334" t="s">
        <v>57</v>
      </c>
      <c r="B31" s="136" t="s">
        <v>16</v>
      </c>
      <c r="C31" s="132">
        <v>8</v>
      </c>
      <c r="D31" s="132">
        <v>163</v>
      </c>
      <c r="E31" s="133">
        <f t="shared" ref="E31:E34" si="4">SUM(C31:D31)</f>
        <v>171</v>
      </c>
      <c r="F31" s="134"/>
      <c r="G31" s="126"/>
      <c r="H31" s="21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spans="1:26" ht="12.75" customHeight="1">
      <c r="A32" s="335"/>
      <c r="B32" s="136" t="s">
        <v>23</v>
      </c>
      <c r="C32" s="132">
        <v>8</v>
      </c>
      <c r="D32" s="132">
        <v>178</v>
      </c>
      <c r="E32" s="133">
        <f t="shared" si="4"/>
        <v>186</v>
      </c>
      <c r="F32" s="134"/>
      <c r="G32" s="126"/>
      <c r="H32" s="21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spans="1:26" ht="12.75" customHeight="1">
      <c r="A33" s="334" t="s">
        <v>58</v>
      </c>
      <c r="B33" s="131" t="s">
        <v>17</v>
      </c>
      <c r="C33" s="131"/>
      <c r="D33" s="132">
        <v>145</v>
      </c>
      <c r="E33" s="133">
        <f t="shared" si="4"/>
        <v>145</v>
      </c>
      <c r="F33" s="134"/>
      <c r="G33" s="126"/>
      <c r="H33" s="21">
        <v>11</v>
      </c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spans="1:26" ht="12.75" customHeight="1">
      <c r="A34" s="336"/>
      <c r="B34" s="136" t="s">
        <v>21</v>
      </c>
      <c r="C34" s="131"/>
      <c r="D34" s="137">
        <v>163</v>
      </c>
      <c r="E34" s="148">
        <f t="shared" si="4"/>
        <v>163</v>
      </c>
      <c r="F34" s="134"/>
      <c r="G34" s="126"/>
      <c r="H34" s="21">
        <v>12</v>
      </c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spans="1:26" ht="12.75" customHeight="1">
      <c r="A35" s="138"/>
      <c r="B35" s="337" t="s">
        <v>63</v>
      </c>
      <c r="C35" s="332"/>
      <c r="D35" s="332"/>
      <c r="E35" s="332"/>
      <c r="F35" s="333"/>
      <c r="G35" s="113"/>
      <c r="H35" s="126"/>
      <c r="I35" s="113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2.75" customHeight="1">
      <c r="A36" s="139" t="s">
        <v>55</v>
      </c>
      <c r="B36" s="149" t="s">
        <v>3</v>
      </c>
      <c r="C36" s="128" t="s">
        <v>4</v>
      </c>
      <c r="D36" s="140">
        <v>1</v>
      </c>
      <c r="E36" s="141" t="s">
        <v>56</v>
      </c>
      <c r="F36" s="130"/>
      <c r="G36" s="126"/>
      <c r="H36" s="21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spans="1:26" ht="12.75" customHeight="1">
      <c r="A37" s="338" t="s">
        <v>64</v>
      </c>
      <c r="B37" s="150" t="s">
        <v>14</v>
      </c>
      <c r="C37" s="145"/>
      <c r="D37" s="143">
        <v>248</v>
      </c>
      <c r="E37" s="151">
        <f t="shared" ref="E37:E40" si="5">SUM(C37:D37)</f>
        <v>248</v>
      </c>
      <c r="F37" s="134"/>
      <c r="G37" s="126"/>
      <c r="H37" s="21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spans="1:26" ht="12.75" customHeight="1">
      <c r="A38" s="335"/>
      <c r="B38" s="142" t="s">
        <v>16</v>
      </c>
      <c r="C38" s="143">
        <v>8</v>
      </c>
      <c r="D38" s="143">
        <v>218</v>
      </c>
      <c r="E38" s="151">
        <f t="shared" si="5"/>
        <v>226</v>
      </c>
      <c r="F38" s="134"/>
      <c r="G38" s="126"/>
      <c r="H38" s="21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spans="1:26" ht="12.75" customHeight="1">
      <c r="A39" s="338" t="s">
        <v>65</v>
      </c>
      <c r="B39" s="152" t="s">
        <v>15</v>
      </c>
      <c r="C39" s="145"/>
      <c r="D39" s="143">
        <v>205</v>
      </c>
      <c r="E39" s="151">
        <f t="shared" si="5"/>
        <v>205</v>
      </c>
      <c r="F39" s="134"/>
      <c r="G39" s="126"/>
      <c r="H39" s="21">
        <v>9</v>
      </c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spans="1:26" ht="12.75" customHeight="1">
      <c r="A40" s="336"/>
      <c r="B40" s="153" t="s">
        <v>23</v>
      </c>
      <c r="C40" s="147">
        <v>8</v>
      </c>
      <c r="D40" s="147">
        <v>192</v>
      </c>
      <c r="E40" s="151">
        <f t="shared" si="5"/>
        <v>200</v>
      </c>
      <c r="F40" s="134"/>
      <c r="G40" s="126"/>
      <c r="H40" s="21">
        <v>10</v>
      </c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spans="1:26" ht="12.75" customHeight="1">
      <c r="A41" s="125"/>
      <c r="B41" s="331" t="s">
        <v>66</v>
      </c>
      <c r="C41" s="332"/>
      <c r="D41" s="332"/>
      <c r="E41" s="332"/>
      <c r="F41" s="333"/>
      <c r="G41" s="113"/>
      <c r="H41" s="126"/>
      <c r="I41" s="113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2.75" customHeight="1">
      <c r="A42" s="127" t="s">
        <v>55</v>
      </c>
      <c r="B42" s="128" t="s">
        <v>3</v>
      </c>
      <c r="C42" s="128" t="s">
        <v>4</v>
      </c>
      <c r="D42" s="128">
        <v>1</v>
      </c>
      <c r="E42" s="129" t="s">
        <v>56</v>
      </c>
      <c r="F42" s="130"/>
      <c r="G42" s="126"/>
      <c r="H42" s="21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spans="1:26" ht="12.75" customHeight="1">
      <c r="A43" s="334" t="s">
        <v>57</v>
      </c>
      <c r="B43" s="136" t="s">
        <v>12</v>
      </c>
      <c r="C43" s="131"/>
      <c r="D43" s="132">
        <v>219</v>
      </c>
      <c r="E43" s="133">
        <f t="shared" ref="E43:E46" si="6">SUM(C43:D43)</f>
        <v>219</v>
      </c>
      <c r="F43" s="134"/>
      <c r="G43" s="126"/>
      <c r="H43" s="21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spans="1:26" ht="12.75" customHeight="1">
      <c r="A44" s="335"/>
      <c r="B44" s="154" t="s">
        <v>13</v>
      </c>
      <c r="C44" s="132">
        <v>8</v>
      </c>
      <c r="D44" s="132">
        <v>180</v>
      </c>
      <c r="E44" s="133">
        <f t="shared" si="6"/>
        <v>188</v>
      </c>
      <c r="F44" s="134"/>
      <c r="G44" s="126"/>
      <c r="H44" s="21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spans="1:26" ht="12.75" customHeight="1">
      <c r="A45" s="334" t="s">
        <v>58</v>
      </c>
      <c r="B45" s="131" t="s">
        <v>16</v>
      </c>
      <c r="C45" s="132">
        <v>8</v>
      </c>
      <c r="D45" s="132">
        <v>162</v>
      </c>
      <c r="E45" s="133">
        <f t="shared" si="6"/>
        <v>170</v>
      </c>
      <c r="F45" s="134"/>
      <c r="G45" s="126"/>
      <c r="H45" s="21">
        <v>7</v>
      </c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spans="1:26" ht="12.75" customHeight="1">
      <c r="A46" s="336"/>
      <c r="B46" s="135" t="s">
        <v>14</v>
      </c>
      <c r="C46" s="135"/>
      <c r="D46" s="137">
        <v>145</v>
      </c>
      <c r="E46" s="133">
        <f t="shared" si="6"/>
        <v>145</v>
      </c>
      <c r="F46" s="134"/>
      <c r="G46" s="126"/>
      <c r="H46" s="21">
        <v>8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29.25" customHeight="1">
      <c r="A47" s="138"/>
      <c r="B47" s="337" t="s">
        <v>67</v>
      </c>
      <c r="C47" s="332"/>
      <c r="D47" s="332"/>
      <c r="E47" s="332"/>
      <c r="F47" s="333"/>
      <c r="G47" s="113"/>
      <c r="H47" s="126"/>
      <c r="I47" s="113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2.75" customHeight="1">
      <c r="A48" s="139" t="s">
        <v>55</v>
      </c>
      <c r="B48" s="140" t="s">
        <v>3</v>
      </c>
      <c r="C48" s="128" t="s">
        <v>4</v>
      </c>
      <c r="D48" s="140">
        <v>1</v>
      </c>
      <c r="E48" s="141" t="s">
        <v>56</v>
      </c>
      <c r="F48" s="130"/>
      <c r="G48" s="126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2.75" customHeight="1">
      <c r="A49" s="338" t="s">
        <v>64</v>
      </c>
      <c r="B49" s="142" t="s">
        <v>10</v>
      </c>
      <c r="C49" s="145"/>
      <c r="D49" s="143">
        <v>194</v>
      </c>
      <c r="E49" s="144">
        <f t="shared" ref="E49:E52" si="7">SUM(C49:D49)</f>
        <v>194</v>
      </c>
      <c r="F49" s="134"/>
      <c r="G49" s="126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2.75" customHeight="1">
      <c r="A50" s="335"/>
      <c r="B50" s="155" t="s">
        <v>13</v>
      </c>
      <c r="C50" s="143">
        <v>8</v>
      </c>
      <c r="D50" s="143">
        <v>169</v>
      </c>
      <c r="E50" s="144">
        <f t="shared" si="7"/>
        <v>177</v>
      </c>
      <c r="F50" s="134"/>
      <c r="G50" s="126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2.75" customHeight="1">
      <c r="A51" s="338" t="s">
        <v>65</v>
      </c>
      <c r="B51" s="145" t="s">
        <v>11</v>
      </c>
      <c r="C51" s="145"/>
      <c r="D51" s="143">
        <v>173</v>
      </c>
      <c r="E51" s="144">
        <f t="shared" si="7"/>
        <v>173</v>
      </c>
      <c r="F51" s="134"/>
      <c r="G51" s="126"/>
      <c r="H51" s="21">
        <v>5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2.75" customHeight="1">
      <c r="A52" s="339"/>
      <c r="B52" s="156" t="s">
        <v>12</v>
      </c>
      <c r="C52" s="157"/>
      <c r="D52" s="158">
        <v>168</v>
      </c>
      <c r="E52" s="159">
        <f t="shared" si="7"/>
        <v>168</v>
      </c>
      <c r="F52" s="134"/>
      <c r="G52" s="126"/>
      <c r="H52" s="21">
        <v>6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2.75" customHeight="1">
      <c r="A53" s="125"/>
      <c r="B53" s="331" t="s">
        <v>68</v>
      </c>
      <c r="C53" s="332"/>
      <c r="D53" s="332"/>
      <c r="E53" s="332"/>
      <c r="F53" s="333"/>
      <c r="G53" s="160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2.75" customHeight="1">
      <c r="A54" s="127" t="s">
        <v>55</v>
      </c>
      <c r="B54" s="161" t="s">
        <v>3</v>
      </c>
      <c r="C54" s="128" t="s">
        <v>4</v>
      </c>
      <c r="D54" s="128">
        <v>1</v>
      </c>
      <c r="E54" s="128">
        <v>2</v>
      </c>
      <c r="F54" s="129" t="s">
        <v>56</v>
      </c>
      <c r="G54" s="126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2.75" customHeight="1">
      <c r="A55" s="334" t="s">
        <v>69</v>
      </c>
      <c r="B55" s="162" t="s">
        <v>9</v>
      </c>
      <c r="C55" s="131"/>
      <c r="D55" s="132">
        <v>225</v>
      </c>
      <c r="E55" s="132">
        <v>206</v>
      </c>
      <c r="F55" s="163">
        <f t="shared" ref="F55:F58" si="8">SUM(C55+C55+D55+E55)</f>
        <v>431</v>
      </c>
      <c r="G55" s="126"/>
      <c r="H55" s="21">
        <v>1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2.75" customHeight="1">
      <c r="A56" s="335"/>
      <c r="B56" s="154" t="s">
        <v>13</v>
      </c>
      <c r="C56" s="132">
        <v>8</v>
      </c>
      <c r="D56" s="132">
        <v>213</v>
      </c>
      <c r="E56" s="132">
        <v>198</v>
      </c>
      <c r="F56" s="163">
        <f t="shared" si="8"/>
        <v>427</v>
      </c>
      <c r="G56" s="126"/>
      <c r="H56" s="21">
        <v>2</v>
      </c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2.75" customHeight="1">
      <c r="A57" s="334" t="s">
        <v>70</v>
      </c>
      <c r="B57" s="164" t="s">
        <v>8</v>
      </c>
      <c r="C57" s="131"/>
      <c r="D57" s="132">
        <v>235</v>
      </c>
      <c r="E57" s="132">
        <v>157</v>
      </c>
      <c r="F57" s="163">
        <f t="shared" si="8"/>
        <v>392</v>
      </c>
      <c r="G57" s="126"/>
      <c r="H57" s="21">
        <v>3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2.75" customHeight="1">
      <c r="A58" s="336"/>
      <c r="B58" s="165" t="s">
        <v>10</v>
      </c>
      <c r="C58" s="135"/>
      <c r="D58" s="137">
        <v>185</v>
      </c>
      <c r="E58" s="137">
        <v>183</v>
      </c>
      <c r="F58" s="166">
        <f t="shared" si="8"/>
        <v>368</v>
      </c>
      <c r="G58" s="126"/>
      <c r="H58" s="21">
        <v>4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2.75" customHeight="1">
      <c r="A59" s="167"/>
      <c r="B59" s="113"/>
      <c r="C59" s="21"/>
      <c r="D59" s="21"/>
      <c r="E59" s="21"/>
      <c r="F59" s="21"/>
      <c r="G59" s="21"/>
      <c r="H59" s="126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2.75" customHeight="1">
      <c r="A60" s="167"/>
      <c r="B60" s="113"/>
      <c r="C60" s="21"/>
      <c r="D60" s="21"/>
      <c r="E60" s="21"/>
      <c r="F60" s="21"/>
      <c r="G60" s="21"/>
      <c r="H60" s="126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2.75" customHeight="1">
      <c r="A61" s="167"/>
      <c r="B61" s="113"/>
      <c r="C61" s="21"/>
      <c r="D61" s="21"/>
      <c r="E61" s="21"/>
      <c r="F61" s="21"/>
      <c r="G61" s="21"/>
      <c r="H61" s="126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2.75" customHeight="1">
      <c r="A62" s="167"/>
      <c r="B62" s="113"/>
      <c r="C62" s="21"/>
      <c r="D62" s="21"/>
      <c r="E62" s="21"/>
      <c r="F62" s="21"/>
      <c r="G62" s="21"/>
      <c r="H62" s="126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2.75" customHeight="1">
      <c r="A63" s="167"/>
      <c r="B63" s="113"/>
      <c r="C63" s="21"/>
      <c r="D63" s="21"/>
      <c r="E63" s="21"/>
      <c r="F63" s="21"/>
      <c r="G63" s="21"/>
      <c r="H63" s="126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2.75" customHeight="1">
      <c r="A64" s="167"/>
      <c r="B64" s="113"/>
      <c r="C64" s="21"/>
      <c r="D64" s="21"/>
      <c r="E64" s="21"/>
      <c r="F64" s="21"/>
      <c r="G64" s="21"/>
      <c r="H64" s="126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2.75" customHeight="1">
      <c r="A65" s="167"/>
      <c r="B65" s="113"/>
      <c r="C65" s="21"/>
      <c r="D65" s="21"/>
      <c r="E65" s="21"/>
      <c r="F65" s="21"/>
      <c r="G65" s="21"/>
      <c r="H65" s="126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2.75" customHeight="1">
      <c r="A66" s="167"/>
      <c r="B66" s="113"/>
      <c r="C66" s="21"/>
      <c r="D66" s="21"/>
      <c r="E66" s="21"/>
      <c r="F66" s="21"/>
      <c r="G66" s="21"/>
      <c r="H66" s="126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2.75" customHeight="1">
      <c r="A67" s="167"/>
      <c r="B67" s="113"/>
      <c r="C67" s="21"/>
      <c r="D67" s="21"/>
      <c r="E67" s="21"/>
      <c r="F67" s="21"/>
      <c r="G67" s="21"/>
      <c r="H67" s="126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2.75" customHeight="1">
      <c r="A68" s="167"/>
      <c r="B68" s="113"/>
      <c r="C68" s="21"/>
      <c r="D68" s="21"/>
      <c r="E68" s="21"/>
      <c r="F68" s="21"/>
      <c r="G68" s="21"/>
      <c r="H68" s="126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2.75" customHeight="1">
      <c r="A69" s="167"/>
      <c r="B69" s="113"/>
      <c r="C69" s="21"/>
      <c r="D69" s="21"/>
      <c r="E69" s="21"/>
      <c r="F69" s="21"/>
      <c r="G69" s="21"/>
      <c r="H69" s="126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2.75" customHeight="1">
      <c r="A70" s="167"/>
      <c r="B70" s="113"/>
      <c r="C70" s="21"/>
      <c r="D70" s="21"/>
      <c r="E70" s="21"/>
      <c r="F70" s="21"/>
      <c r="G70" s="21"/>
      <c r="H70" s="126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2.75" customHeight="1">
      <c r="A71" s="167"/>
      <c r="B71" s="113"/>
      <c r="C71" s="21"/>
      <c r="D71" s="21"/>
      <c r="E71" s="21"/>
      <c r="F71" s="21"/>
      <c r="G71" s="21"/>
      <c r="H71" s="126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2.75" customHeight="1">
      <c r="A72" s="167"/>
      <c r="B72" s="113"/>
      <c r="C72" s="21"/>
      <c r="D72" s="21"/>
      <c r="E72" s="21"/>
      <c r="F72" s="21"/>
      <c r="G72" s="21"/>
      <c r="H72" s="126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2.75" customHeight="1">
      <c r="A73" s="167"/>
      <c r="B73" s="113"/>
      <c r="C73" s="21"/>
      <c r="D73" s="21"/>
      <c r="E73" s="21"/>
      <c r="F73" s="21"/>
      <c r="G73" s="21"/>
      <c r="H73" s="126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2.75" customHeight="1">
      <c r="A74" s="167"/>
      <c r="B74" s="113"/>
      <c r="C74" s="21"/>
      <c r="D74" s="21"/>
      <c r="E74" s="21"/>
      <c r="F74" s="21"/>
      <c r="G74" s="21"/>
      <c r="H74" s="126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2.75" customHeight="1">
      <c r="A75" s="167"/>
      <c r="B75" s="113"/>
      <c r="C75" s="21"/>
      <c r="D75" s="21"/>
      <c r="E75" s="21"/>
      <c r="F75" s="21"/>
      <c r="G75" s="21"/>
      <c r="H75" s="126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2.75" customHeight="1">
      <c r="A76" s="167"/>
      <c r="B76" s="113"/>
      <c r="C76" s="21"/>
      <c r="D76" s="21"/>
      <c r="E76" s="21"/>
      <c r="F76" s="21"/>
      <c r="G76" s="21"/>
      <c r="H76" s="126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2.75" customHeight="1">
      <c r="A77" s="167"/>
      <c r="B77" s="113"/>
      <c r="C77" s="21"/>
      <c r="D77" s="21"/>
      <c r="E77" s="21"/>
      <c r="F77" s="21"/>
      <c r="G77" s="21"/>
      <c r="H77" s="126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2.75" customHeight="1">
      <c r="A78" s="167"/>
      <c r="B78" s="113"/>
      <c r="C78" s="21"/>
      <c r="D78" s="21"/>
      <c r="E78" s="21"/>
      <c r="F78" s="21"/>
      <c r="G78" s="21"/>
      <c r="H78" s="126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2.75" customHeight="1">
      <c r="A79" s="167"/>
      <c r="B79" s="113"/>
      <c r="C79" s="21"/>
      <c r="D79" s="21"/>
      <c r="E79" s="21"/>
      <c r="F79" s="21"/>
      <c r="G79" s="21"/>
      <c r="H79" s="126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2.75" customHeight="1">
      <c r="A80" s="167"/>
      <c r="B80" s="113"/>
      <c r="C80" s="21"/>
      <c r="D80" s="21"/>
      <c r="E80" s="21"/>
      <c r="F80" s="21"/>
      <c r="G80" s="21"/>
      <c r="H80" s="126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2.75" customHeight="1">
      <c r="A81" s="167"/>
      <c r="B81" s="113"/>
      <c r="C81" s="21"/>
      <c r="D81" s="21"/>
      <c r="E81" s="21"/>
      <c r="F81" s="21"/>
      <c r="G81" s="21"/>
      <c r="H81" s="126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2.75" customHeight="1">
      <c r="A82" s="167"/>
      <c r="B82" s="113"/>
      <c r="C82" s="21"/>
      <c r="D82" s="21"/>
      <c r="E82" s="21"/>
      <c r="F82" s="21"/>
      <c r="G82" s="21"/>
      <c r="H82" s="126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2.75" customHeight="1">
      <c r="A83" s="167"/>
      <c r="B83" s="113"/>
      <c r="C83" s="21"/>
      <c r="D83" s="21"/>
      <c r="E83" s="21"/>
      <c r="F83" s="21"/>
      <c r="G83" s="21"/>
      <c r="H83" s="126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2.75" customHeight="1">
      <c r="A84" s="167"/>
      <c r="B84" s="113"/>
      <c r="C84" s="21"/>
      <c r="D84" s="21"/>
      <c r="E84" s="21"/>
      <c r="F84" s="21"/>
      <c r="G84" s="21"/>
      <c r="H84" s="126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2.75" customHeight="1">
      <c r="A85" s="167"/>
      <c r="B85" s="113"/>
      <c r="C85" s="21"/>
      <c r="D85" s="21"/>
      <c r="E85" s="21"/>
      <c r="F85" s="21"/>
      <c r="G85" s="21"/>
      <c r="H85" s="126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2.75" customHeight="1">
      <c r="A86" s="167"/>
      <c r="B86" s="113"/>
      <c r="C86" s="21"/>
      <c r="D86" s="21"/>
      <c r="E86" s="21"/>
      <c r="F86" s="21"/>
      <c r="G86" s="21"/>
      <c r="H86" s="126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2.75" customHeight="1">
      <c r="A87" s="167"/>
      <c r="B87" s="113"/>
      <c r="C87" s="21"/>
      <c r="D87" s="21"/>
      <c r="E87" s="21"/>
      <c r="F87" s="21"/>
      <c r="G87" s="21"/>
      <c r="H87" s="126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2.75" customHeight="1">
      <c r="A88" s="167"/>
      <c r="B88" s="113"/>
      <c r="C88" s="21"/>
      <c r="D88" s="21"/>
      <c r="E88" s="21"/>
      <c r="F88" s="21"/>
      <c r="G88" s="21"/>
      <c r="H88" s="126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2.75" customHeight="1">
      <c r="A89" s="167"/>
      <c r="B89" s="113"/>
      <c r="C89" s="21"/>
      <c r="D89" s="21"/>
      <c r="E89" s="21"/>
      <c r="F89" s="21"/>
      <c r="G89" s="21"/>
      <c r="H89" s="126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2.75" customHeight="1">
      <c r="A90" s="167"/>
      <c r="B90" s="113"/>
      <c r="C90" s="21"/>
      <c r="D90" s="21"/>
      <c r="E90" s="21"/>
      <c r="F90" s="21"/>
      <c r="G90" s="21"/>
      <c r="H90" s="126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2.75" customHeight="1">
      <c r="A91" s="167"/>
      <c r="B91" s="113"/>
      <c r="C91" s="21"/>
      <c r="D91" s="21"/>
      <c r="E91" s="21"/>
      <c r="F91" s="21"/>
      <c r="G91" s="21"/>
      <c r="H91" s="126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2.75" customHeight="1">
      <c r="A92" s="167"/>
      <c r="B92" s="113"/>
      <c r="C92" s="21"/>
      <c r="D92" s="21"/>
      <c r="E92" s="21"/>
      <c r="F92" s="21"/>
      <c r="G92" s="21"/>
      <c r="H92" s="126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2.75" customHeight="1">
      <c r="A93" s="167"/>
      <c r="B93" s="113"/>
      <c r="C93" s="21"/>
      <c r="D93" s="21"/>
      <c r="E93" s="21"/>
      <c r="F93" s="21"/>
      <c r="G93" s="21"/>
      <c r="H93" s="126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2.75" customHeight="1">
      <c r="A94" s="167"/>
      <c r="B94" s="113"/>
      <c r="C94" s="21"/>
      <c r="D94" s="21"/>
      <c r="E94" s="21"/>
      <c r="F94" s="21"/>
      <c r="G94" s="21"/>
      <c r="H94" s="126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2.75" customHeight="1">
      <c r="A95" s="167"/>
      <c r="B95" s="113"/>
      <c r="C95" s="21"/>
      <c r="D95" s="21"/>
      <c r="E95" s="21"/>
      <c r="F95" s="21"/>
      <c r="G95" s="21"/>
      <c r="H95" s="126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2.75" customHeight="1">
      <c r="A96" s="167"/>
      <c r="B96" s="113"/>
      <c r="C96" s="21"/>
      <c r="D96" s="21"/>
      <c r="E96" s="21"/>
      <c r="F96" s="21"/>
      <c r="G96" s="21"/>
      <c r="H96" s="126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2.75" customHeight="1">
      <c r="A97" s="167"/>
      <c r="B97" s="113"/>
      <c r="C97" s="21"/>
      <c r="D97" s="21"/>
      <c r="E97" s="21"/>
      <c r="F97" s="21"/>
      <c r="G97" s="21"/>
      <c r="H97" s="126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2.75" customHeight="1">
      <c r="A98" s="167"/>
      <c r="B98" s="113"/>
      <c r="C98" s="21"/>
      <c r="D98" s="21"/>
      <c r="E98" s="21"/>
      <c r="F98" s="21"/>
      <c r="G98" s="21"/>
      <c r="H98" s="126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2.75" customHeight="1">
      <c r="A99" s="167"/>
      <c r="B99" s="113"/>
      <c r="C99" s="21"/>
      <c r="D99" s="21"/>
      <c r="E99" s="21"/>
      <c r="F99" s="21"/>
      <c r="G99" s="21"/>
      <c r="H99" s="126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2.75" customHeight="1">
      <c r="A100" s="167"/>
      <c r="B100" s="113"/>
      <c r="C100" s="21"/>
      <c r="D100" s="21"/>
      <c r="E100" s="21"/>
      <c r="F100" s="21"/>
      <c r="G100" s="21"/>
      <c r="H100" s="126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2.75" customHeight="1">
      <c r="A101" s="167"/>
      <c r="B101" s="113"/>
      <c r="C101" s="21"/>
      <c r="D101" s="21"/>
      <c r="E101" s="21"/>
      <c r="F101" s="21"/>
      <c r="G101" s="21"/>
      <c r="H101" s="126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2.75" customHeight="1">
      <c r="A102" s="167"/>
      <c r="B102" s="113"/>
      <c r="C102" s="21"/>
      <c r="D102" s="21"/>
      <c r="E102" s="21"/>
      <c r="F102" s="21"/>
      <c r="G102" s="21"/>
      <c r="H102" s="126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2.75" customHeight="1">
      <c r="A103" s="167"/>
      <c r="B103" s="113"/>
      <c r="C103" s="21"/>
      <c r="D103" s="21"/>
      <c r="E103" s="21"/>
      <c r="F103" s="21"/>
      <c r="G103" s="21"/>
      <c r="H103" s="126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2.75" customHeight="1">
      <c r="A104" s="167"/>
      <c r="B104" s="113"/>
      <c r="C104" s="21"/>
      <c r="D104" s="21"/>
      <c r="E104" s="21"/>
      <c r="F104" s="21"/>
      <c r="G104" s="21"/>
      <c r="H104" s="126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2.75" customHeight="1">
      <c r="A105" s="167"/>
      <c r="B105" s="113"/>
      <c r="C105" s="21"/>
      <c r="D105" s="21"/>
      <c r="E105" s="21"/>
      <c r="F105" s="21"/>
      <c r="G105" s="21"/>
      <c r="H105" s="126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2.75" customHeight="1">
      <c r="A106" s="167"/>
      <c r="B106" s="113"/>
      <c r="C106" s="21"/>
      <c r="D106" s="21"/>
      <c r="E106" s="21"/>
      <c r="F106" s="21"/>
      <c r="G106" s="21"/>
      <c r="H106" s="126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2.75" customHeight="1">
      <c r="A107" s="167"/>
      <c r="B107" s="113"/>
      <c r="C107" s="21"/>
      <c r="D107" s="21"/>
      <c r="E107" s="21"/>
      <c r="F107" s="21"/>
      <c r="G107" s="21"/>
      <c r="H107" s="126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2.75" customHeight="1">
      <c r="A108" s="167"/>
      <c r="B108" s="113"/>
      <c r="C108" s="21"/>
      <c r="D108" s="21"/>
      <c r="E108" s="21"/>
      <c r="F108" s="21"/>
      <c r="G108" s="21"/>
      <c r="H108" s="126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2.75" customHeight="1">
      <c r="A109" s="167"/>
      <c r="B109" s="113"/>
      <c r="C109" s="21"/>
      <c r="D109" s="21"/>
      <c r="E109" s="21"/>
      <c r="F109" s="21"/>
      <c r="G109" s="21"/>
      <c r="H109" s="126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2.75" customHeight="1">
      <c r="A110" s="167"/>
      <c r="B110" s="113"/>
      <c r="C110" s="21"/>
      <c r="D110" s="21"/>
      <c r="E110" s="21"/>
      <c r="F110" s="21"/>
      <c r="G110" s="21"/>
      <c r="H110" s="126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2.75" customHeight="1">
      <c r="A111" s="167"/>
      <c r="B111" s="113"/>
      <c r="C111" s="21"/>
      <c r="D111" s="21"/>
      <c r="E111" s="21"/>
      <c r="F111" s="21"/>
      <c r="G111" s="21"/>
      <c r="H111" s="126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2.75" customHeight="1">
      <c r="A112" s="167"/>
      <c r="B112" s="113"/>
      <c r="C112" s="21"/>
      <c r="D112" s="21"/>
      <c r="E112" s="21"/>
      <c r="F112" s="21"/>
      <c r="G112" s="21"/>
      <c r="H112" s="126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2.75" customHeight="1">
      <c r="A113" s="167"/>
      <c r="B113" s="113"/>
      <c r="C113" s="21"/>
      <c r="D113" s="21"/>
      <c r="E113" s="21"/>
      <c r="F113" s="21"/>
      <c r="G113" s="21"/>
      <c r="H113" s="126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2.75" customHeight="1">
      <c r="A114" s="167"/>
      <c r="B114" s="113"/>
      <c r="C114" s="21"/>
      <c r="D114" s="21"/>
      <c r="E114" s="21"/>
      <c r="F114" s="21"/>
      <c r="G114" s="21"/>
      <c r="H114" s="126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2.75" customHeight="1">
      <c r="A115" s="167"/>
      <c r="B115" s="113"/>
      <c r="C115" s="21"/>
      <c r="D115" s="21"/>
      <c r="E115" s="21"/>
      <c r="F115" s="21"/>
      <c r="G115" s="21"/>
      <c r="H115" s="126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2.75" customHeight="1">
      <c r="A116" s="167"/>
      <c r="B116" s="113"/>
      <c r="C116" s="21"/>
      <c r="D116" s="21"/>
      <c r="E116" s="21"/>
      <c r="F116" s="21"/>
      <c r="G116" s="21"/>
      <c r="H116" s="126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2.75" customHeight="1">
      <c r="A117" s="167"/>
      <c r="B117" s="113"/>
      <c r="C117" s="21"/>
      <c r="D117" s="21"/>
      <c r="E117" s="21"/>
      <c r="F117" s="21"/>
      <c r="G117" s="21"/>
      <c r="H117" s="126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2.75" customHeight="1">
      <c r="A118" s="167"/>
      <c r="B118" s="113"/>
      <c r="C118" s="21"/>
      <c r="D118" s="21"/>
      <c r="E118" s="21"/>
      <c r="F118" s="21"/>
      <c r="G118" s="21"/>
      <c r="H118" s="126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2.75" customHeight="1">
      <c r="A119" s="167"/>
      <c r="B119" s="113"/>
      <c r="C119" s="21"/>
      <c r="D119" s="21"/>
      <c r="E119" s="21"/>
      <c r="F119" s="21"/>
      <c r="G119" s="21"/>
      <c r="H119" s="126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2.75" customHeight="1">
      <c r="A120" s="167"/>
      <c r="B120" s="113"/>
      <c r="C120" s="21"/>
      <c r="D120" s="21"/>
      <c r="E120" s="21"/>
      <c r="F120" s="21"/>
      <c r="G120" s="21"/>
      <c r="H120" s="126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2.75" customHeight="1">
      <c r="A121" s="167"/>
      <c r="B121" s="113"/>
      <c r="C121" s="21"/>
      <c r="D121" s="21"/>
      <c r="E121" s="21"/>
      <c r="F121" s="21"/>
      <c r="G121" s="21"/>
      <c r="H121" s="126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2.75" customHeight="1">
      <c r="A122" s="167"/>
      <c r="B122" s="113"/>
      <c r="C122" s="21"/>
      <c r="D122" s="21"/>
      <c r="E122" s="21"/>
      <c r="F122" s="21"/>
      <c r="G122" s="21"/>
      <c r="H122" s="126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2.75" customHeight="1">
      <c r="A123" s="167"/>
      <c r="B123" s="113"/>
      <c r="C123" s="21"/>
      <c r="D123" s="21"/>
      <c r="E123" s="21"/>
      <c r="F123" s="21"/>
      <c r="G123" s="21"/>
      <c r="H123" s="126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2.75" customHeight="1">
      <c r="A124" s="167"/>
      <c r="B124" s="113"/>
      <c r="C124" s="21"/>
      <c r="D124" s="21"/>
      <c r="E124" s="21"/>
      <c r="F124" s="21"/>
      <c r="G124" s="21"/>
      <c r="H124" s="126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2.75" customHeight="1">
      <c r="A125" s="167"/>
      <c r="B125" s="113"/>
      <c r="C125" s="21"/>
      <c r="D125" s="21"/>
      <c r="E125" s="21"/>
      <c r="F125" s="21"/>
      <c r="G125" s="21"/>
      <c r="H125" s="126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2.75" customHeight="1">
      <c r="A126" s="167"/>
      <c r="B126" s="113"/>
      <c r="C126" s="21"/>
      <c r="D126" s="21"/>
      <c r="E126" s="21"/>
      <c r="F126" s="21"/>
      <c r="G126" s="21"/>
      <c r="H126" s="126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2.75" customHeight="1">
      <c r="A127" s="167"/>
      <c r="B127" s="113"/>
      <c r="C127" s="21"/>
      <c r="D127" s="21"/>
      <c r="E127" s="21"/>
      <c r="F127" s="21"/>
      <c r="G127" s="21"/>
      <c r="H127" s="126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2.75" customHeight="1">
      <c r="A128" s="167"/>
      <c r="B128" s="113"/>
      <c r="C128" s="21"/>
      <c r="D128" s="21"/>
      <c r="E128" s="21"/>
      <c r="F128" s="21"/>
      <c r="G128" s="21"/>
      <c r="H128" s="126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2.75" customHeight="1">
      <c r="A129" s="167"/>
      <c r="B129" s="113"/>
      <c r="C129" s="21"/>
      <c r="D129" s="21"/>
      <c r="E129" s="21"/>
      <c r="F129" s="21"/>
      <c r="G129" s="21"/>
      <c r="H129" s="126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2.75" customHeight="1">
      <c r="A130" s="167"/>
      <c r="B130" s="113"/>
      <c r="C130" s="21"/>
      <c r="D130" s="21"/>
      <c r="E130" s="21"/>
      <c r="F130" s="21"/>
      <c r="G130" s="21"/>
      <c r="H130" s="126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2.75" customHeight="1">
      <c r="A131" s="167"/>
      <c r="B131" s="113"/>
      <c r="C131" s="21"/>
      <c r="D131" s="21"/>
      <c r="E131" s="21"/>
      <c r="F131" s="21"/>
      <c r="G131" s="21"/>
      <c r="H131" s="126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2.75" customHeight="1">
      <c r="A132" s="167"/>
      <c r="B132" s="113"/>
      <c r="C132" s="21"/>
      <c r="D132" s="21"/>
      <c r="E132" s="21"/>
      <c r="F132" s="21"/>
      <c r="G132" s="21"/>
      <c r="H132" s="126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2.75" customHeight="1">
      <c r="A133" s="167"/>
      <c r="B133" s="113"/>
      <c r="C133" s="21"/>
      <c r="D133" s="21"/>
      <c r="E133" s="21"/>
      <c r="F133" s="21"/>
      <c r="G133" s="21"/>
      <c r="H133" s="126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2.75" customHeight="1">
      <c r="A134" s="167"/>
      <c r="B134" s="113"/>
      <c r="C134" s="21"/>
      <c r="D134" s="21"/>
      <c r="E134" s="21"/>
      <c r="F134" s="21"/>
      <c r="G134" s="21"/>
      <c r="H134" s="126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2.75" customHeight="1">
      <c r="A135" s="167"/>
      <c r="B135" s="113"/>
      <c r="C135" s="21"/>
      <c r="D135" s="21"/>
      <c r="E135" s="21"/>
      <c r="F135" s="21"/>
      <c r="G135" s="21"/>
      <c r="H135" s="126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2.75" customHeight="1">
      <c r="A136" s="167"/>
      <c r="B136" s="113"/>
      <c r="C136" s="21"/>
      <c r="D136" s="21"/>
      <c r="E136" s="21"/>
      <c r="F136" s="21"/>
      <c r="G136" s="21"/>
      <c r="H136" s="126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2.75" customHeight="1">
      <c r="A137" s="167"/>
      <c r="B137" s="113"/>
      <c r="C137" s="21"/>
      <c r="D137" s="21"/>
      <c r="E137" s="21"/>
      <c r="F137" s="21"/>
      <c r="G137" s="21"/>
      <c r="H137" s="126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2.75" customHeight="1">
      <c r="A138" s="167"/>
      <c r="B138" s="113"/>
      <c r="C138" s="21"/>
      <c r="D138" s="21"/>
      <c r="E138" s="21"/>
      <c r="F138" s="21"/>
      <c r="G138" s="21"/>
      <c r="H138" s="126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2.75" customHeight="1">
      <c r="A139" s="167"/>
      <c r="B139" s="113"/>
      <c r="C139" s="21"/>
      <c r="D139" s="21"/>
      <c r="E139" s="21"/>
      <c r="F139" s="21"/>
      <c r="G139" s="21"/>
      <c r="H139" s="126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2.75" customHeight="1">
      <c r="A140" s="167"/>
      <c r="B140" s="113"/>
      <c r="C140" s="21"/>
      <c r="D140" s="21"/>
      <c r="E140" s="21"/>
      <c r="F140" s="21"/>
      <c r="G140" s="21"/>
      <c r="H140" s="126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2.75" customHeight="1">
      <c r="A141" s="167"/>
      <c r="B141" s="113"/>
      <c r="C141" s="21"/>
      <c r="D141" s="21"/>
      <c r="E141" s="21"/>
      <c r="F141" s="21"/>
      <c r="G141" s="21"/>
      <c r="H141" s="126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2.75" customHeight="1">
      <c r="A142" s="167"/>
      <c r="B142" s="113"/>
      <c r="C142" s="21"/>
      <c r="D142" s="21"/>
      <c r="E142" s="21"/>
      <c r="F142" s="21"/>
      <c r="G142" s="21"/>
      <c r="H142" s="126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2.75" customHeight="1">
      <c r="A143" s="167"/>
      <c r="B143" s="113"/>
      <c r="C143" s="21"/>
      <c r="D143" s="21"/>
      <c r="E143" s="21"/>
      <c r="F143" s="21"/>
      <c r="G143" s="21"/>
      <c r="H143" s="126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2.75" customHeight="1">
      <c r="A144" s="167"/>
      <c r="B144" s="113"/>
      <c r="C144" s="21"/>
      <c r="D144" s="21"/>
      <c r="E144" s="21"/>
      <c r="F144" s="21"/>
      <c r="G144" s="21"/>
      <c r="H144" s="126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2.75" customHeight="1">
      <c r="A145" s="167"/>
      <c r="B145" s="113"/>
      <c r="C145" s="21"/>
      <c r="D145" s="21"/>
      <c r="E145" s="21"/>
      <c r="F145" s="21"/>
      <c r="G145" s="21"/>
      <c r="H145" s="126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2.75" customHeight="1">
      <c r="A146" s="167"/>
      <c r="B146" s="113"/>
      <c r="C146" s="21"/>
      <c r="D146" s="21"/>
      <c r="E146" s="21"/>
      <c r="F146" s="21"/>
      <c r="G146" s="21"/>
      <c r="H146" s="126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2.75" customHeight="1">
      <c r="A147" s="167"/>
      <c r="B147" s="113"/>
      <c r="C147" s="21"/>
      <c r="D147" s="21"/>
      <c r="E147" s="21"/>
      <c r="F147" s="21"/>
      <c r="G147" s="21"/>
      <c r="H147" s="126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2.75" customHeight="1">
      <c r="A148" s="167"/>
      <c r="B148" s="113"/>
      <c r="C148" s="21"/>
      <c r="D148" s="21"/>
      <c r="E148" s="21"/>
      <c r="F148" s="21"/>
      <c r="G148" s="21"/>
      <c r="H148" s="126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2.75" customHeight="1">
      <c r="A149" s="167"/>
      <c r="B149" s="113"/>
      <c r="C149" s="21"/>
      <c r="D149" s="21"/>
      <c r="E149" s="21"/>
      <c r="F149" s="21"/>
      <c r="G149" s="21"/>
      <c r="H149" s="126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2.75" customHeight="1">
      <c r="A150" s="167"/>
      <c r="B150" s="113"/>
      <c r="C150" s="21"/>
      <c r="D150" s="21"/>
      <c r="E150" s="21"/>
      <c r="F150" s="21"/>
      <c r="G150" s="21"/>
      <c r="H150" s="126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2.75" customHeight="1">
      <c r="A151" s="167"/>
      <c r="B151" s="113"/>
      <c r="C151" s="21"/>
      <c r="D151" s="21"/>
      <c r="E151" s="21"/>
      <c r="F151" s="21"/>
      <c r="G151" s="21"/>
      <c r="H151" s="126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2.75" customHeight="1">
      <c r="A152" s="167"/>
      <c r="B152" s="113"/>
      <c r="C152" s="21"/>
      <c r="D152" s="21"/>
      <c r="E152" s="21"/>
      <c r="F152" s="21"/>
      <c r="G152" s="21"/>
      <c r="H152" s="126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2.75" customHeight="1">
      <c r="A153" s="167"/>
      <c r="B153" s="113"/>
      <c r="C153" s="21"/>
      <c r="D153" s="21"/>
      <c r="E153" s="21"/>
      <c r="F153" s="21"/>
      <c r="G153" s="21"/>
      <c r="H153" s="126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2.75" customHeight="1">
      <c r="A154" s="167"/>
      <c r="B154" s="113"/>
      <c r="C154" s="21"/>
      <c r="D154" s="21"/>
      <c r="E154" s="21"/>
      <c r="F154" s="21"/>
      <c r="G154" s="21"/>
      <c r="H154" s="126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2.75" customHeight="1">
      <c r="A155" s="167"/>
      <c r="B155" s="113"/>
      <c r="C155" s="21"/>
      <c r="D155" s="21"/>
      <c r="E155" s="21"/>
      <c r="F155" s="21"/>
      <c r="G155" s="21"/>
      <c r="H155" s="126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2.75" customHeight="1">
      <c r="A156" s="167"/>
      <c r="B156" s="113"/>
      <c r="C156" s="21"/>
      <c r="D156" s="21"/>
      <c r="E156" s="21"/>
      <c r="F156" s="21"/>
      <c r="G156" s="21"/>
      <c r="H156" s="126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2.75" customHeight="1">
      <c r="A157" s="167"/>
      <c r="B157" s="113"/>
      <c r="C157" s="21"/>
      <c r="D157" s="21"/>
      <c r="E157" s="21"/>
      <c r="F157" s="21"/>
      <c r="G157" s="21"/>
      <c r="H157" s="126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2.75" customHeight="1">
      <c r="A158" s="167"/>
      <c r="B158" s="113"/>
      <c r="C158" s="21"/>
      <c r="D158" s="21"/>
      <c r="E158" s="21"/>
      <c r="F158" s="21"/>
      <c r="G158" s="21"/>
      <c r="H158" s="126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2.75" customHeight="1">
      <c r="A159" s="167"/>
      <c r="B159" s="113"/>
      <c r="C159" s="21"/>
      <c r="D159" s="21"/>
      <c r="E159" s="21"/>
      <c r="F159" s="21"/>
      <c r="G159" s="21"/>
      <c r="H159" s="126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2.75" customHeight="1">
      <c r="A160" s="167"/>
      <c r="B160" s="113"/>
      <c r="C160" s="21"/>
      <c r="D160" s="21"/>
      <c r="E160" s="21"/>
      <c r="F160" s="21"/>
      <c r="G160" s="21"/>
      <c r="H160" s="126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2.75" customHeight="1">
      <c r="A161" s="167"/>
      <c r="B161" s="113"/>
      <c r="C161" s="21"/>
      <c r="D161" s="21"/>
      <c r="E161" s="21"/>
      <c r="F161" s="21"/>
      <c r="G161" s="21"/>
      <c r="H161" s="126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2.75" customHeight="1">
      <c r="A162" s="167"/>
      <c r="B162" s="113"/>
      <c r="C162" s="21"/>
      <c r="D162" s="21"/>
      <c r="E162" s="21"/>
      <c r="F162" s="21"/>
      <c r="G162" s="21"/>
      <c r="H162" s="126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2.75" customHeight="1">
      <c r="A163" s="167"/>
      <c r="B163" s="113"/>
      <c r="C163" s="21"/>
      <c r="D163" s="21"/>
      <c r="E163" s="21"/>
      <c r="F163" s="21"/>
      <c r="G163" s="21"/>
      <c r="H163" s="126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2.75" customHeight="1">
      <c r="A164" s="167"/>
      <c r="B164" s="113"/>
      <c r="C164" s="21"/>
      <c r="D164" s="21"/>
      <c r="E164" s="21"/>
      <c r="F164" s="21"/>
      <c r="G164" s="21"/>
      <c r="H164" s="126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2.75" customHeight="1">
      <c r="A165" s="167"/>
      <c r="B165" s="113"/>
      <c r="C165" s="21"/>
      <c r="D165" s="21"/>
      <c r="E165" s="21"/>
      <c r="F165" s="21"/>
      <c r="G165" s="21"/>
      <c r="H165" s="126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2.75" customHeight="1">
      <c r="A166" s="167"/>
      <c r="B166" s="113"/>
      <c r="C166" s="21"/>
      <c r="D166" s="21"/>
      <c r="E166" s="21"/>
      <c r="F166" s="21"/>
      <c r="G166" s="21"/>
      <c r="H166" s="126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2.75" customHeight="1">
      <c r="A167" s="167"/>
      <c r="B167" s="113"/>
      <c r="C167" s="21"/>
      <c r="D167" s="21"/>
      <c r="E167" s="21"/>
      <c r="F167" s="21"/>
      <c r="G167" s="21"/>
      <c r="H167" s="126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2.75" customHeight="1">
      <c r="A168" s="167"/>
      <c r="B168" s="113"/>
      <c r="C168" s="21"/>
      <c r="D168" s="21"/>
      <c r="E168" s="21"/>
      <c r="F168" s="21"/>
      <c r="G168" s="21"/>
      <c r="H168" s="126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2.75" customHeight="1">
      <c r="A169" s="167"/>
      <c r="B169" s="113"/>
      <c r="C169" s="21"/>
      <c r="D169" s="21"/>
      <c r="E169" s="21"/>
      <c r="F169" s="21"/>
      <c r="G169" s="21"/>
      <c r="H169" s="126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2.75" customHeight="1">
      <c r="A170" s="167"/>
      <c r="B170" s="113"/>
      <c r="C170" s="21"/>
      <c r="D170" s="21"/>
      <c r="E170" s="21"/>
      <c r="F170" s="21"/>
      <c r="G170" s="21"/>
      <c r="H170" s="126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2.75" customHeight="1">
      <c r="A171" s="167"/>
      <c r="B171" s="113"/>
      <c r="C171" s="21"/>
      <c r="D171" s="21"/>
      <c r="E171" s="21"/>
      <c r="F171" s="21"/>
      <c r="G171" s="21"/>
      <c r="H171" s="126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2.75" customHeight="1">
      <c r="A172" s="167"/>
      <c r="B172" s="113"/>
      <c r="C172" s="21"/>
      <c r="D172" s="21"/>
      <c r="E172" s="21"/>
      <c r="F172" s="21"/>
      <c r="G172" s="21"/>
      <c r="H172" s="126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2.75" customHeight="1">
      <c r="A173" s="167"/>
      <c r="B173" s="113"/>
      <c r="C173" s="21"/>
      <c r="D173" s="21"/>
      <c r="E173" s="21"/>
      <c r="F173" s="21"/>
      <c r="G173" s="21"/>
      <c r="H173" s="126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2.75" customHeight="1">
      <c r="A174" s="167"/>
      <c r="B174" s="113"/>
      <c r="C174" s="21"/>
      <c r="D174" s="21"/>
      <c r="E174" s="21"/>
      <c r="F174" s="21"/>
      <c r="G174" s="21"/>
      <c r="H174" s="126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2.75" customHeight="1">
      <c r="A175" s="167"/>
      <c r="B175" s="113"/>
      <c r="C175" s="21"/>
      <c r="D175" s="21"/>
      <c r="E175" s="21"/>
      <c r="F175" s="21"/>
      <c r="G175" s="21"/>
      <c r="H175" s="126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2.75" customHeight="1">
      <c r="A176" s="167"/>
      <c r="B176" s="113"/>
      <c r="C176" s="21"/>
      <c r="D176" s="21"/>
      <c r="E176" s="21"/>
      <c r="F176" s="21"/>
      <c r="G176" s="21"/>
      <c r="H176" s="126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2.75" customHeight="1">
      <c r="A177" s="167"/>
      <c r="B177" s="113"/>
      <c r="C177" s="21"/>
      <c r="D177" s="21"/>
      <c r="E177" s="21"/>
      <c r="F177" s="21"/>
      <c r="G177" s="21"/>
      <c r="H177" s="126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2.75" customHeight="1">
      <c r="A178" s="167"/>
      <c r="B178" s="113"/>
      <c r="C178" s="21"/>
      <c r="D178" s="21"/>
      <c r="E178" s="21"/>
      <c r="F178" s="21"/>
      <c r="G178" s="21"/>
      <c r="H178" s="126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2.75" customHeight="1">
      <c r="A179" s="167"/>
      <c r="B179" s="113"/>
      <c r="C179" s="21"/>
      <c r="D179" s="21"/>
      <c r="E179" s="21"/>
      <c r="F179" s="21"/>
      <c r="G179" s="21"/>
      <c r="H179" s="126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2.75" customHeight="1">
      <c r="A180" s="167"/>
      <c r="B180" s="113"/>
      <c r="C180" s="21"/>
      <c r="D180" s="21"/>
      <c r="E180" s="21"/>
      <c r="F180" s="21"/>
      <c r="G180" s="21"/>
      <c r="H180" s="126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2.75" customHeight="1">
      <c r="A181" s="167"/>
      <c r="B181" s="113"/>
      <c r="C181" s="21"/>
      <c r="D181" s="21"/>
      <c r="E181" s="21"/>
      <c r="F181" s="21"/>
      <c r="G181" s="21"/>
      <c r="H181" s="126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2.75" customHeight="1">
      <c r="A182" s="167"/>
      <c r="B182" s="113"/>
      <c r="C182" s="21"/>
      <c r="D182" s="21"/>
      <c r="E182" s="21"/>
      <c r="F182" s="21"/>
      <c r="G182" s="21"/>
      <c r="H182" s="126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2.75" customHeight="1">
      <c r="A183" s="167"/>
      <c r="B183" s="113"/>
      <c r="C183" s="21"/>
      <c r="D183" s="21"/>
      <c r="E183" s="21"/>
      <c r="F183" s="21"/>
      <c r="G183" s="21"/>
      <c r="H183" s="126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2.75" customHeight="1">
      <c r="A184" s="167"/>
      <c r="B184" s="113"/>
      <c r="C184" s="21"/>
      <c r="D184" s="21"/>
      <c r="E184" s="21"/>
      <c r="F184" s="21"/>
      <c r="G184" s="21"/>
      <c r="H184" s="126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2.75" customHeight="1">
      <c r="A185" s="167"/>
      <c r="B185" s="113"/>
      <c r="C185" s="21"/>
      <c r="D185" s="21"/>
      <c r="E185" s="21"/>
      <c r="F185" s="21"/>
      <c r="G185" s="21"/>
      <c r="H185" s="126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2.75" customHeight="1">
      <c r="A186" s="167"/>
      <c r="B186" s="113"/>
      <c r="C186" s="21"/>
      <c r="D186" s="21"/>
      <c r="E186" s="21"/>
      <c r="F186" s="21"/>
      <c r="G186" s="21"/>
      <c r="H186" s="126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2.75" customHeight="1">
      <c r="A187" s="167"/>
      <c r="B187" s="113"/>
      <c r="C187" s="21"/>
      <c r="D187" s="21"/>
      <c r="E187" s="21"/>
      <c r="F187" s="21"/>
      <c r="G187" s="21"/>
      <c r="H187" s="126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2.75" customHeight="1">
      <c r="A188" s="167"/>
      <c r="B188" s="113"/>
      <c r="C188" s="21"/>
      <c r="D188" s="21"/>
      <c r="E188" s="21"/>
      <c r="F188" s="21"/>
      <c r="G188" s="21"/>
      <c r="H188" s="126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2.75" customHeight="1">
      <c r="A189" s="167"/>
      <c r="B189" s="113"/>
      <c r="C189" s="21"/>
      <c r="D189" s="21"/>
      <c r="E189" s="21"/>
      <c r="F189" s="21"/>
      <c r="G189" s="21"/>
      <c r="H189" s="126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2.75" customHeight="1">
      <c r="A190" s="167"/>
      <c r="B190" s="113"/>
      <c r="C190" s="21"/>
      <c r="D190" s="21"/>
      <c r="E190" s="21"/>
      <c r="F190" s="21"/>
      <c r="G190" s="21"/>
      <c r="H190" s="126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2.75" customHeight="1">
      <c r="A191" s="167"/>
      <c r="B191" s="113"/>
      <c r="C191" s="21"/>
      <c r="D191" s="21"/>
      <c r="E191" s="21"/>
      <c r="F191" s="21"/>
      <c r="G191" s="21"/>
      <c r="H191" s="126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2.75" customHeight="1">
      <c r="A192" s="167"/>
      <c r="B192" s="113"/>
      <c r="C192" s="21"/>
      <c r="D192" s="21"/>
      <c r="E192" s="21"/>
      <c r="F192" s="21"/>
      <c r="G192" s="21"/>
      <c r="H192" s="126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2.75" customHeight="1">
      <c r="A193" s="167"/>
      <c r="B193" s="113"/>
      <c r="C193" s="21"/>
      <c r="D193" s="21"/>
      <c r="E193" s="21"/>
      <c r="F193" s="21"/>
      <c r="G193" s="21"/>
      <c r="H193" s="126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2.75" customHeight="1">
      <c r="A194" s="167"/>
      <c r="B194" s="113"/>
      <c r="C194" s="21"/>
      <c r="D194" s="21"/>
      <c r="E194" s="21"/>
      <c r="F194" s="21"/>
      <c r="G194" s="21"/>
      <c r="H194" s="126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2.75" customHeight="1">
      <c r="A195" s="167"/>
      <c r="B195" s="113"/>
      <c r="C195" s="21"/>
      <c r="D195" s="21"/>
      <c r="E195" s="21"/>
      <c r="F195" s="21"/>
      <c r="G195" s="21"/>
      <c r="H195" s="126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2.75" customHeight="1">
      <c r="A196" s="167"/>
      <c r="B196" s="113"/>
      <c r="C196" s="21"/>
      <c r="D196" s="21"/>
      <c r="E196" s="21"/>
      <c r="F196" s="21"/>
      <c r="G196" s="21"/>
      <c r="H196" s="126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2.75" customHeight="1">
      <c r="A197" s="167"/>
      <c r="B197" s="113"/>
      <c r="C197" s="21"/>
      <c r="D197" s="21"/>
      <c r="E197" s="21"/>
      <c r="F197" s="21"/>
      <c r="G197" s="21"/>
      <c r="H197" s="126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2.75" customHeight="1">
      <c r="A198" s="167"/>
      <c r="B198" s="113"/>
      <c r="C198" s="21"/>
      <c r="D198" s="21"/>
      <c r="E198" s="21"/>
      <c r="F198" s="21"/>
      <c r="G198" s="21"/>
      <c r="H198" s="126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2.75" customHeight="1">
      <c r="A199" s="167"/>
      <c r="B199" s="113"/>
      <c r="C199" s="21"/>
      <c r="D199" s="21"/>
      <c r="E199" s="21"/>
      <c r="F199" s="21"/>
      <c r="G199" s="21"/>
      <c r="H199" s="126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2.75" customHeight="1">
      <c r="A200" s="167"/>
      <c r="B200" s="113"/>
      <c r="C200" s="21"/>
      <c r="D200" s="21"/>
      <c r="E200" s="21"/>
      <c r="F200" s="21"/>
      <c r="G200" s="21"/>
      <c r="H200" s="126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2.75" customHeight="1">
      <c r="A201" s="167"/>
      <c r="B201" s="113"/>
      <c r="C201" s="21"/>
      <c r="D201" s="21"/>
      <c r="E201" s="21"/>
      <c r="F201" s="21"/>
      <c r="G201" s="21"/>
      <c r="H201" s="126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2.75" customHeight="1">
      <c r="A202" s="167"/>
      <c r="B202" s="113"/>
      <c r="C202" s="21"/>
      <c r="D202" s="21"/>
      <c r="E202" s="21"/>
      <c r="F202" s="21"/>
      <c r="G202" s="21"/>
      <c r="H202" s="126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2.75" customHeight="1">
      <c r="A203" s="167"/>
      <c r="B203" s="113"/>
      <c r="C203" s="21"/>
      <c r="D203" s="21"/>
      <c r="E203" s="21"/>
      <c r="F203" s="21"/>
      <c r="G203" s="21"/>
      <c r="H203" s="126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2.75" customHeight="1">
      <c r="A204" s="167"/>
      <c r="B204" s="113"/>
      <c r="C204" s="21"/>
      <c r="D204" s="21"/>
      <c r="E204" s="21"/>
      <c r="F204" s="21"/>
      <c r="G204" s="21"/>
      <c r="H204" s="126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2.75" customHeight="1">
      <c r="A205" s="167"/>
      <c r="B205" s="113"/>
      <c r="C205" s="21"/>
      <c r="D205" s="21"/>
      <c r="E205" s="21"/>
      <c r="F205" s="21"/>
      <c r="G205" s="21"/>
      <c r="H205" s="126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2.75" customHeight="1">
      <c r="A206" s="167"/>
      <c r="B206" s="113"/>
      <c r="C206" s="21"/>
      <c r="D206" s="21"/>
      <c r="E206" s="21"/>
      <c r="F206" s="21"/>
      <c r="G206" s="21"/>
      <c r="H206" s="126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2.75" customHeight="1">
      <c r="A207" s="167"/>
      <c r="B207" s="113"/>
      <c r="C207" s="21"/>
      <c r="D207" s="21"/>
      <c r="E207" s="21"/>
      <c r="F207" s="21"/>
      <c r="G207" s="21"/>
      <c r="H207" s="126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2.75" customHeight="1">
      <c r="A208" s="167"/>
      <c r="B208" s="113"/>
      <c r="C208" s="21"/>
      <c r="D208" s="21"/>
      <c r="E208" s="21"/>
      <c r="F208" s="21"/>
      <c r="G208" s="21"/>
      <c r="H208" s="126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2.75" customHeight="1">
      <c r="A209" s="167"/>
      <c r="B209" s="113"/>
      <c r="C209" s="21"/>
      <c r="D209" s="21"/>
      <c r="E209" s="21"/>
      <c r="F209" s="21"/>
      <c r="G209" s="21"/>
      <c r="H209" s="126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2.75" customHeight="1">
      <c r="A210" s="167"/>
      <c r="B210" s="113"/>
      <c r="C210" s="21"/>
      <c r="D210" s="21"/>
      <c r="E210" s="21"/>
      <c r="F210" s="21"/>
      <c r="G210" s="21"/>
      <c r="H210" s="126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2.75" customHeight="1">
      <c r="A211" s="167"/>
      <c r="B211" s="113"/>
      <c r="C211" s="21"/>
      <c r="D211" s="21"/>
      <c r="E211" s="21"/>
      <c r="F211" s="21"/>
      <c r="G211" s="21"/>
      <c r="H211" s="126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2.75" customHeight="1">
      <c r="A212" s="167"/>
      <c r="B212" s="113"/>
      <c r="C212" s="21"/>
      <c r="D212" s="21"/>
      <c r="E212" s="21"/>
      <c r="F212" s="21"/>
      <c r="G212" s="21"/>
      <c r="H212" s="126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2.75" customHeight="1">
      <c r="A213" s="167"/>
      <c r="B213" s="113"/>
      <c r="C213" s="21"/>
      <c r="D213" s="21"/>
      <c r="E213" s="21"/>
      <c r="F213" s="21"/>
      <c r="G213" s="21"/>
      <c r="H213" s="126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2.75" customHeight="1">
      <c r="A214" s="167"/>
      <c r="B214" s="113"/>
      <c r="C214" s="21"/>
      <c r="D214" s="21"/>
      <c r="E214" s="21"/>
      <c r="F214" s="21"/>
      <c r="G214" s="21"/>
      <c r="H214" s="126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2.75" customHeight="1">
      <c r="A215" s="167"/>
      <c r="B215" s="113"/>
      <c r="C215" s="21"/>
      <c r="D215" s="21"/>
      <c r="E215" s="21"/>
      <c r="F215" s="21"/>
      <c r="G215" s="21"/>
      <c r="H215" s="126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2.75" customHeight="1">
      <c r="A216" s="167"/>
      <c r="B216" s="113"/>
      <c r="C216" s="21"/>
      <c r="D216" s="21"/>
      <c r="E216" s="21"/>
      <c r="F216" s="21"/>
      <c r="G216" s="21"/>
      <c r="H216" s="126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2.75" customHeight="1">
      <c r="A217" s="167"/>
      <c r="B217" s="113"/>
      <c r="C217" s="21"/>
      <c r="D217" s="21"/>
      <c r="E217" s="21"/>
      <c r="F217" s="21"/>
      <c r="G217" s="21"/>
      <c r="H217" s="126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2.75" customHeight="1">
      <c r="A218" s="167"/>
      <c r="B218" s="113"/>
      <c r="C218" s="21"/>
      <c r="D218" s="21"/>
      <c r="E218" s="21"/>
      <c r="F218" s="21"/>
      <c r="G218" s="21"/>
      <c r="H218" s="126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2.75" customHeight="1">
      <c r="A219" s="167"/>
      <c r="B219" s="113"/>
      <c r="C219" s="21"/>
      <c r="D219" s="21"/>
      <c r="E219" s="21"/>
      <c r="F219" s="21"/>
      <c r="G219" s="21"/>
      <c r="H219" s="126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2.75" customHeight="1">
      <c r="A220" s="167"/>
      <c r="B220" s="113"/>
      <c r="C220" s="21"/>
      <c r="D220" s="21"/>
      <c r="E220" s="21"/>
      <c r="F220" s="21"/>
      <c r="G220" s="21"/>
      <c r="H220" s="126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2.75" customHeight="1">
      <c r="A221" s="167"/>
      <c r="B221" s="113"/>
      <c r="C221" s="21"/>
      <c r="D221" s="21"/>
      <c r="E221" s="21"/>
      <c r="F221" s="21"/>
      <c r="G221" s="21"/>
      <c r="H221" s="126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2.75" customHeight="1">
      <c r="A222" s="167"/>
      <c r="B222" s="113"/>
      <c r="C222" s="21"/>
      <c r="D222" s="21"/>
      <c r="E222" s="21"/>
      <c r="F222" s="21"/>
      <c r="G222" s="21"/>
      <c r="H222" s="126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2.75" customHeight="1">
      <c r="A223" s="167"/>
      <c r="B223" s="113"/>
      <c r="C223" s="21"/>
      <c r="D223" s="21"/>
      <c r="E223" s="21"/>
      <c r="F223" s="21"/>
      <c r="G223" s="21"/>
      <c r="H223" s="126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2.75" customHeight="1">
      <c r="A224" s="167"/>
      <c r="B224" s="113"/>
      <c r="C224" s="21"/>
      <c r="D224" s="21"/>
      <c r="E224" s="21"/>
      <c r="F224" s="21"/>
      <c r="G224" s="21"/>
      <c r="H224" s="126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2.75" customHeight="1">
      <c r="A225" s="167"/>
      <c r="B225" s="113"/>
      <c r="C225" s="21"/>
      <c r="D225" s="21"/>
      <c r="E225" s="21"/>
      <c r="F225" s="21"/>
      <c r="G225" s="21"/>
      <c r="H225" s="126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2.75" customHeight="1">
      <c r="A226" s="167"/>
      <c r="B226" s="113"/>
      <c r="C226" s="21"/>
      <c r="D226" s="21"/>
      <c r="E226" s="21"/>
      <c r="F226" s="21"/>
      <c r="G226" s="21"/>
      <c r="H226" s="126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2.75" customHeight="1">
      <c r="A227" s="167"/>
      <c r="B227" s="113"/>
      <c r="C227" s="21"/>
      <c r="D227" s="21"/>
      <c r="E227" s="21"/>
      <c r="F227" s="21"/>
      <c r="G227" s="21"/>
      <c r="H227" s="126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2.75" customHeight="1">
      <c r="A228" s="167"/>
      <c r="B228" s="113"/>
      <c r="C228" s="21"/>
      <c r="D228" s="21"/>
      <c r="E228" s="21"/>
      <c r="F228" s="21"/>
      <c r="G228" s="21"/>
      <c r="H228" s="126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2.75" customHeight="1">
      <c r="A229" s="167"/>
      <c r="B229" s="113"/>
      <c r="C229" s="21"/>
      <c r="D229" s="21"/>
      <c r="E229" s="21"/>
      <c r="F229" s="21"/>
      <c r="G229" s="21"/>
      <c r="H229" s="126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2.75" customHeight="1">
      <c r="A230" s="167"/>
      <c r="B230" s="113"/>
      <c r="C230" s="21"/>
      <c r="D230" s="21"/>
      <c r="E230" s="21"/>
      <c r="F230" s="21"/>
      <c r="G230" s="21"/>
      <c r="H230" s="126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2.75" customHeight="1">
      <c r="A231" s="167"/>
      <c r="B231" s="113"/>
      <c r="C231" s="21"/>
      <c r="D231" s="21"/>
      <c r="E231" s="21"/>
      <c r="F231" s="21"/>
      <c r="G231" s="21"/>
      <c r="H231" s="126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2.75" customHeight="1">
      <c r="A232" s="167"/>
      <c r="B232" s="113"/>
      <c r="C232" s="21"/>
      <c r="D232" s="21"/>
      <c r="E232" s="21"/>
      <c r="F232" s="21"/>
      <c r="G232" s="21"/>
      <c r="H232" s="126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2.75" customHeight="1">
      <c r="A233" s="167"/>
      <c r="B233" s="113"/>
      <c r="C233" s="21"/>
      <c r="D233" s="21"/>
      <c r="E233" s="21"/>
      <c r="F233" s="21"/>
      <c r="G233" s="21"/>
      <c r="H233" s="126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2.75" customHeight="1">
      <c r="A234" s="167"/>
      <c r="B234" s="113"/>
      <c r="C234" s="21"/>
      <c r="D234" s="21"/>
      <c r="E234" s="21"/>
      <c r="F234" s="21"/>
      <c r="G234" s="21"/>
      <c r="H234" s="126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2.75" customHeight="1">
      <c r="A235" s="167"/>
      <c r="B235" s="113"/>
      <c r="C235" s="21"/>
      <c r="D235" s="21"/>
      <c r="E235" s="21"/>
      <c r="F235" s="21"/>
      <c r="G235" s="21"/>
      <c r="H235" s="126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2.75" customHeight="1">
      <c r="A236" s="167"/>
      <c r="B236" s="113"/>
      <c r="C236" s="21"/>
      <c r="D236" s="21"/>
      <c r="E236" s="21"/>
      <c r="F236" s="21"/>
      <c r="G236" s="21"/>
      <c r="H236" s="126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2.75" customHeight="1">
      <c r="A237" s="167"/>
      <c r="B237" s="113"/>
      <c r="C237" s="21"/>
      <c r="D237" s="21"/>
      <c r="E237" s="21"/>
      <c r="F237" s="21"/>
      <c r="G237" s="21"/>
      <c r="H237" s="126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2.75" customHeight="1">
      <c r="A238" s="167"/>
      <c r="B238" s="113"/>
      <c r="C238" s="21"/>
      <c r="D238" s="21"/>
      <c r="E238" s="21"/>
      <c r="F238" s="21"/>
      <c r="G238" s="21"/>
      <c r="H238" s="126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2.75" customHeight="1">
      <c r="A239" s="167"/>
      <c r="B239" s="113"/>
      <c r="C239" s="21"/>
      <c r="D239" s="21"/>
      <c r="E239" s="21"/>
      <c r="F239" s="21"/>
      <c r="G239" s="21"/>
      <c r="H239" s="126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2.75" customHeight="1">
      <c r="A240" s="167"/>
      <c r="B240" s="113"/>
      <c r="C240" s="21"/>
      <c r="D240" s="21"/>
      <c r="E240" s="21"/>
      <c r="F240" s="21"/>
      <c r="G240" s="21"/>
      <c r="H240" s="126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2.75" customHeight="1">
      <c r="A241" s="167"/>
      <c r="B241" s="113"/>
      <c r="C241" s="21"/>
      <c r="D241" s="21"/>
      <c r="E241" s="21"/>
      <c r="F241" s="21"/>
      <c r="G241" s="21"/>
      <c r="H241" s="126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2.75" customHeight="1">
      <c r="A242" s="167"/>
      <c r="B242" s="113"/>
      <c r="C242" s="21"/>
      <c r="D242" s="21"/>
      <c r="E242" s="21"/>
      <c r="F242" s="21"/>
      <c r="G242" s="21"/>
      <c r="H242" s="126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2.75" customHeight="1">
      <c r="A243" s="167"/>
      <c r="B243" s="113"/>
      <c r="C243" s="21"/>
      <c r="D243" s="21"/>
      <c r="E243" s="21"/>
      <c r="F243" s="21"/>
      <c r="G243" s="21"/>
      <c r="H243" s="126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2.75" customHeight="1">
      <c r="A244" s="167"/>
      <c r="B244" s="113"/>
      <c r="C244" s="21"/>
      <c r="D244" s="21"/>
      <c r="E244" s="21"/>
      <c r="F244" s="21"/>
      <c r="G244" s="21"/>
      <c r="H244" s="126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2.75" customHeight="1">
      <c r="A245" s="167"/>
      <c r="B245" s="113"/>
      <c r="C245" s="21"/>
      <c r="D245" s="21"/>
      <c r="E245" s="21"/>
      <c r="F245" s="21"/>
      <c r="G245" s="21"/>
      <c r="H245" s="126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2.75" customHeight="1">
      <c r="A246" s="167"/>
      <c r="B246" s="113"/>
      <c r="C246" s="21"/>
      <c r="D246" s="21"/>
      <c r="E246" s="21"/>
      <c r="F246" s="21"/>
      <c r="G246" s="21"/>
      <c r="H246" s="126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2.75" customHeight="1">
      <c r="A247" s="167"/>
      <c r="B247" s="113"/>
      <c r="C247" s="21"/>
      <c r="D247" s="21"/>
      <c r="E247" s="21"/>
      <c r="F247" s="21"/>
      <c r="G247" s="21"/>
      <c r="H247" s="126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2.75" customHeight="1">
      <c r="A248" s="167"/>
      <c r="B248" s="113"/>
      <c r="C248" s="21"/>
      <c r="D248" s="21"/>
      <c r="E248" s="21"/>
      <c r="F248" s="21"/>
      <c r="G248" s="21"/>
      <c r="H248" s="126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2.75" customHeight="1">
      <c r="A249" s="167"/>
      <c r="B249" s="113"/>
      <c r="C249" s="21"/>
      <c r="D249" s="21"/>
      <c r="E249" s="21"/>
      <c r="F249" s="21"/>
      <c r="G249" s="21"/>
      <c r="H249" s="126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2.75" customHeight="1">
      <c r="A250" s="167"/>
      <c r="B250" s="113"/>
      <c r="C250" s="21"/>
      <c r="D250" s="21"/>
      <c r="E250" s="21"/>
      <c r="F250" s="21"/>
      <c r="G250" s="21"/>
      <c r="H250" s="126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2.75" customHeight="1">
      <c r="A251" s="167"/>
      <c r="B251" s="113"/>
      <c r="C251" s="21"/>
      <c r="D251" s="21"/>
      <c r="E251" s="21"/>
      <c r="F251" s="21"/>
      <c r="G251" s="21"/>
      <c r="H251" s="126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2.75" customHeight="1">
      <c r="A252" s="167"/>
      <c r="B252" s="113"/>
      <c r="C252" s="21"/>
      <c r="D252" s="21"/>
      <c r="E252" s="21"/>
      <c r="F252" s="21"/>
      <c r="G252" s="21"/>
      <c r="H252" s="126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2.75" customHeight="1">
      <c r="A253" s="167"/>
      <c r="B253" s="113"/>
      <c r="C253" s="21"/>
      <c r="D253" s="21"/>
      <c r="E253" s="21"/>
      <c r="F253" s="21"/>
      <c r="G253" s="21"/>
      <c r="H253" s="126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2.75" customHeight="1">
      <c r="A254" s="167"/>
      <c r="B254" s="113"/>
      <c r="C254" s="21"/>
      <c r="D254" s="21"/>
      <c r="E254" s="21"/>
      <c r="F254" s="21"/>
      <c r="G254" s="21"/>
      <c r="H254" s="126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2.75" customHeight="1">
      <c r="A255" s="167"/>
      <c r="B255" s="113"/>
      <c r="C255" s="21"/>
      <c r="D255" s="21"/>
      <c r="E255" s="21"/>
      <c r="F255" s="21"/>
      <c r="G255" s="21"/>
      <c r="H255" s="126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2.75" customHeight="1">
      <c r="A256" s="167"/>
      <c r="B256" s="113"/>
      <c r="C256" s="21"/>
      <c r="D256" s="21"/>
      <c r="E256" s="21"/>
      <c r="F256" s="21"/>
      <c r="G256" s="21"/>
      <c r="H256" s="126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2.75" customHeight="1">
      <c r="A257" s="167"/>
      <c r="B257" s="113"/>
      <c r="C257" s="21"/>
      <c r="D257" s="21"/>
      <c r="E257" s="21"/>
      <c r="F257" s="21"/>
      <c r="G257" s="21"/>
      <c r="H257" s="126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2.75" customHeight="1">
      <c r="A258" s="167"/>
      <c r="B258" s="113"/>
      <c r="C258" s="21"/>
      <c r="D258" s="21"/>
      <c r="E258" s="21"/>
      <c r="F258" s="21"/>
      <c r="G258" s="21"/>
      <c r="H258" s="126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2.75" customHeight="1">
      <c r="A259" s="167"/>
      <c r="B259" s="113"/>
      <c r="C259" s="21"/>
      <c r="D259" s="21"/>
      <c r="E259" s="21"/>
      <c r="F259" s="21"/>
      <c r="G259" s="21"/>
      <c r="H259" s="126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2.75" customHeight="1">
      <c r="A260" s="167"/>
      <c r="B260" s="113"/>
      <c r="C260" s="21"/>
      <c r="D260" s="21"/>
      <c r="E260" s="21"/>
      <c r="F260" s="21"/>
      <c r="G260" s="21"/>
      <c r="H260" s="126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2.75" customHeight="1">
      <c r="A261" s="167"/>
      <c r="B261" s="113"/>
      <c r="C261" s="21"/>
      <c r="D261" s="21"/>
      <c r="E261" s="21"/>
      <c r="F261" s="21"/>
      <c r="G261" s="21"/>
      <c r="H261" s="126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2.75" customHeight="1">
      <c r="A262" s="167"/>
      <c r="B262" s="113"/>
      <c r="C262" s="21"/>
      <c r="D262" s="21"/>
      <c r="E262" s="21"/>
      <c r="F262" s="21"/>
      <c r="G262" s="21"/>
      <c r="H262" s="126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2.75" customHeight="1">
      <c r="A263" s="167"/>
      <c r="B263" s="113"/>
      <c r="C263" s="21"/>
      <c r="D263" s="21"/>
      <c r="E263" s="21"/>
      <c r="F263" s="21"/>
      <c r="G263" s="21"/>
      <c r="H263" s="126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2.75" customHeight="1">
      <c r="A264" s="167"/>
      <c r="B264" s="113"/>
      <c r="C264" s="21"/>
      <c r="D264" s="21"/>
      <c r="E264" s="21"/>
      <c r="F264" s="21"/>
      <c r="G264" s="21"/>
      <c r="H264" s="126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2.75" customHeight="1">
      <c r="A265" s="167"/>
      <c r="B265" s="113"/>
      <c r="C265" s="21"/>
      <c r="D265" s="21"/>
      <c r="E265" s="21"/>
      <c r="F265" s="21"/>
      <c r="G265" s="21"/>
      <c r="H265" s="126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2.75" customHeight="1">
      <c r="A266" s="167"/>
      <c r="B266" s="113"/>
      <c r="C266" s="21"/>
      <c r="D266" s="21"/>
      <c r="E266" s="21"/>
      <c r="F266" s="21"/>
      <c r="G266" s="21"/>
      <c r="H266" s="126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2.75" customHeight="1">
      <c r="A267" s="167"/>
      <c r="B267" s="113"/>
      <c r="C267" s="21"/>
      <c r="D267" s="21"/>
      <c r="E267" s="21"/>
      <c r="F267" s="21"/>
      <c r="G267" s="21"/>
      <c r="H267" s="126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2.75" customHeight="1">
      <c r="A268" s="167"/>
      <c r="B268" s="113"/>
      <c r="C268" s="21"/>
      <c r="D268" s="21"/>
      <c r="E268" s="21"/>
      <c r="F268" s="21"/>
      <c r="G268" s="21"/>
      <c r="H268" s="126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2.75" customHeight="1">
      <c r="A269" s="167"/>
      <c r="B269" s="113"/>
      <c r="C269" s="21"/>
      <c r="D269" s="21"/>
      <c r="E269" s="21"/>
      <c r="F269" s="21"/>
      <c r="G269" s="21"/>
      <c r="H269" s="126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2.75" customHeight="1">
      <c r="A270" s="167"/>
      <c r="B270" s="113"/>
      <c r="C270" s="21"/>
      <c r="D270" s="21"/>
      <c r="E270" s="21"/>
      <c r="F270" s="21"/>
      <c r="G270" s="21"/>
      <c r="H270" s="126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2.75" customHeight="1">
      <c r="A271" s="167"/>
      <c r="B271" s="113"/>
      <c r="C271" s="21"/>
      <c r="D271" s="21"/>
      <c r="E271" s="21"/>
      <c r="F271" s="21"/>
      <c r="G271" s="21"/>
      <c r="H271" s="126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2.75" customHeight="1">
      <c r="A272" s="167"/>
      <c r="B272" s="113"/>
      <c r="C272" s="21"/>
      <c r="D272" s="21"/>
      <c r="E272" s="21"/>
      <c r="F272" s="21"/>
      <c r="G272" s="21"/>
      <c r="H272" s="126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2.75" customHeight="1">
      <c r="A273" s="167"/>
      <c r="B273" s="113"/>
      <c r="C273" s="21"/>
      <c r="D273" s="21"/>
      <c r="E273" s="21"/>
      <c r="F273" s="21"/>
      <c r="G273" s="21"/>
      <c r="H273" s="126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2.75" customHeight="1">
      <c r="A274" s="167"/>
      <c r="B274" s="113"/>
      <c r="C274" s="21"/>
      <c r="D274" s="21"/>
      <c r="E274" s="21"/>
      <c r="F274" s="21"/>
      <c r="G274" s="21"/>
      <c r="H274" s="126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2.75" customHeight="1">
      <c r="A275" s="167"/>
      <c r="B275" s="113"/>
      <c r="C275" s="21"/>
      <c r="D275" s="21"/>
      <c r="E275" s="21"/>
      <c r="F275" s="21"/>
      <c r="G275" s="21"/>
      <c r="H275" s="126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2.75" customHeight="1">
      <c r="A276" s="167"/>
      <c r="B276" s="113"/>
      <c r="C276" s="21"/>
      <c r="D276" s="21"/>
      <c r="E276" s="21"/>
      <c r="F276" s="21"/>
      <c r="G276" s="21"/>
      <c r="H276" s="126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2.75" customHeight="1">
      <c r="A277" s="167"/>
      <c r="B277" s="113"/>
      <c r="C277" s="21"/>
      <c r="D277" s="21"/>
      <c r="E277" s="21"/>
      <c r="F277" s="21"/>
      <c r="G277" s="21"/>
      <c r="H277" s="126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2.75" customHeight="1">
      <c r="A278" s="167"/>
      <c r="B278" s="113"/>
      <c r="C278" s="21"/>
      <c r="D278" s="21"/>
      <c r="E278" s="21"/>
      <c r="F278" s="21"/>
      <c r="G278" s="21"/>
      <c r="H278" s="126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2.75" customHeight="1">
      <c r="A279" s="167"/>
      <c r="B279" s="113"/>
      <c r="C279" s="21"/>
      <c r="D279" s="21"/>
      <c r="E279" s="21"/>
      <c r="F279" s="21"/>
      <c r="G279" s="21"/>
      <c r="H279" s="126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2.75" customHeight="1">
      <c r="A280" s="167"/>
      <c r="B280" s="113"/>
      <c r="C280" s="21"/>
      <c r="D280" s="21"/>
      <c r="E280" s="21"/>
      <c r="F280" s="21"/>
      <c r="G280" s="21"/>
      <c r="H280" s="126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2.75" customHeight="1">
      <c r="A281" s="167"/>
      <c r="B281" s="113"/>
      <c r="C281" s="21"/>
      <c r="D281" s="21"/>
      <c r="E281" s="21"/>
      <c r="F281" s="21"/>
      <c r="G281" s="21"/>
      <c r="H281" s="126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2.75" customHeight="1">
      <c r="A282" s="167"/>
      <c r="B282" s="113"/>
      <c r="C282" s="21"/>
      <c r="D282" s="21"/>
      <c r="E282" s="21"/>
      <c r="F282" s="21"/>
      <c r="G282" s="21"/>
      <c r="H282" s="126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2.75" customHeight="1">
      <c r="A283" s="167"/>
      <c r="B283" s="113"/>
      <c r="C283" s="21"/>
      <c r="D283" s="21"/>
      <c r="E283" s="21"/>
      <c r="F283" s="21"/>
      <c r="G283" s="21"/>
      <c r="H283" s="126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2.75" customHeight="1">
      <c r="A284" s="167"/>
      <c r="B284" s="113"/>
      <c r="C284" s="21"/>
      <c r="D284" s="21"/>
      <c r="E284" s="21"/>
      <c r="F284" s="21"/>
      <c r="G284" s="21"/>
      <c r="H284" s="126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2.75" customHeight="1">
      <c r="A285" s="167"/>
      <c r="B285" s="113"/>
      <c r="C285" s="21"/>
      <c r="D285" s="21"/>
      <c r="E285" s="21"/>
      <c r="F285" s="21"/>
      <c r="G285" s="21"/>
      <c r="H285" s="126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2.75" customHeight="1">
      <c r="A286" s="167"/>
      <c r="B286" s="113"/>
      <c r="C286" s="21"/>
      <c r="D286" s="21"/>
      <c r="E286" s="21"/>
      <c r="F286" s="21"/>
      <c r="G286" s="21"/>
      <c r="H286" s="126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2.75" customHeight="1">
      <c r="A287" s="167"/>
      <c r="B287" s="113"/>
      <c r="C287" s="21"/>
      <c r="D287" s="21"/>
      <c r="E287" s="21"/>
      <c r="F287" s="21"/>
      <c r="G287" s="21"/>
      <c r="H287" s="126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2.75" customHeight="1">
      <c r="A288" s="167"/>
      <c r="B288" s="113"/>
      <c r="C288" s="21"/>
      <c r="D288" s="21"/>
      <c r="E288" s="21"/>
      <c r="F288" s="21"/>
      <c r="G288" s="21"/>
      <c r="H288" s="126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2.75" customHeight="1">
      <c r="A289" s="167"/>
      <c r="B289" s="113"/>
      <c r="C289" s="21"/>
      <c r="D289" s="21"/>
      <c r="E289" s="21"/>
      <c r="F289" s="21"/>
      <c r="G289" s="21"/>
      <c r="H289" s="126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2.75" customHeight="1">
      <c r="A290" s="167"/>
      <c r="B290" s="113"/>
      <c r="C290" s="21"/>
      <c r="D290" s="21"/>
      <c r="E290" s="21"/>
      <c r="F290" s="21"/>
      <c r="G290" s="21"/>
      <c r="H290" s="126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2.75" customHeight="1">
      <c r="A291" s="167"/>
      <c r="B291" s="113"/>
      <c r="C291" s="21"/>
      <c r="D291" s="21"/>
      <c r="E291" s="21"/>
      <c r="F291" s="21"/>
      <c r="G291" s="21"/>
      <c r="H291" s="126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2.75" customHeight="1">
      <c r="A292" s="167"/>
      <c r="B292" s="113"/>
      <c r="C292" s="21"/>
      <c r="D292" s="21"/>
      <c r="E292" s="21"/>
      <c r="F292" s="21"/>
      <c r="G292" s="21"/>
      <c r="H292" s="126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2.75" customHeight="1">
      <c r="A293" s="167"/>
      <c r="B293" s="113"/>
      <c r="C293" s="21"/>
      <c r="D293" s="21"/>
      <c r="E293" s="21"/>
      <c r="F293" s="21"/>
      <c r="G293" s="21"/>
      <c r="H293" s="126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2.75" customHeight="1">
      <c r="A294" s="167"/>
      <c r="B294" s="113"/>
      <c r="C294" s="21"/>
      <c r="D294" s="21"/>
      <c r="E294" s="21"/>
      <c r="F294" s="21"/>
      <c r="G294" s="21"/>
      <c r="H294" s="126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2.75" customHeight="1">
      <c r="A295" s="167"/>
      <c r="B295" s="113"/>
      <c r="C295" s="21"/>
      <c r="D295" s="21"/>
      <c r="E295" s="21"/>
      <c r="F295" s="21"/>
      <c r="G295" s="21"/>
      <c r="H295" s="126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2.75" customHeight="1">
      <c r="A296" s="167"/>
      <c r="B296" s="113"/>
      <c r="C296" s="21"/>
      <c r="D296" s="21"/>
      <c r="E296" s="21"/>
      <c r="F296" s="21"/>
      <c r="G296" s="21"/>
      <c r="H296" s="126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2.75" customHeight="1">
      <c r="A297" s="167"/>
      <c r="B297" s="113"/>
      <c r="C297" s="21"/>
      <c r="D297" s="21"/>
      <c r="E297" s="21"/>
      <c r="F297" s="21"/>
      <c r="G297" s="21"/>
      <c r="H297" s="126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2.75" customHeight="1">
      <c r="A298" s="167"/>
      <c r="B298" s="113"/>
      <c r="C298" s="21"/>
      <c r="D298" s="21"/>
      <c r="E298" s="21"/>
      <c r="F298" s="21"/>
      <c r="G298" s="21"/>
      <c r="H298" s="126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2.75" customHeight="1">
      <c r="A299" s="167"/>
      <c r="B299" s="113"/>
      <c r="C299" s="21"/>
      <c r="D299" s="21"/>
      <c r="E299" s="21"/>
      <c r="F299" s="21"/>
      <c r="G299" s="21"/>
      <c r="H299" s="126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2.75" customHeight="1">
      <c r="A300" s="167"/>
      <c r="B300" s="113"/>
      <c r="C300" s="21"/>
      <c r="D300" s="21"/>
      <c r="E300" s="21"/>
      <c r="F300" s="21"/>
      <c r="G300" s="21"/>
      <c r="H300" s="126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2.75" customHeight="1">
      <c r="A301" s="167"/>
      <c r="B301" s="113"/>
      <c r="C301" s="21"/>
      <c r="D301" s="21"/>
      <c r="E301" s="21"/>
      <c r="F301" s="21"/>
      <c r="G301" s="21"/>
      <c r="H301" s="126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2.75" customHeight="1">
      <c r="A302" s="167"/>
      <c r="B302" s="113"/>
      <c r="C302" s="21"/>
      <c r="D302" s="21"/>
      <c r="E302" s="21"/>
      <c r="F302" s="21"/>
      <c r="G302" s="21"/>
      <c r="H302" s="126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2.75" customHeight="1">
      <c r="A303" s="167"/>
      <c r="B303" s="113"/>
      <c r="C303" s="21"/>
      <c r="D303" s="21"/>
      <c r="E303" s="21"/>
      <c r="F303" s="21"/>
      <c r="G303" s="21"/>
      <c r="H303" s="126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2.75" customHeight="1">
      <c r="A304" s="167"/>
      <c r="B304" s="113"/>
      <c r="C304" s="21"/>
      <c r="D304" s="21"/>
      <c r="E304" s="21"/>
      <c r="F304" s="21"/>
      <c r="G304" s="21"/>
      <c r="H304" s="126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2.75" customHeight="1">
      <c r="A305" s="167"/>
      <c r="B305" s="113"/>
      <c r="C305" s="21"/>
      <c r="D305" s="21"/>
      <c r="E305" s="21"/>
      <c r="F305" s="21"/>
      <c r="G305" s="21"/>
      <c r="H305" s="126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2.75" customHeight="1">
      <c r="A306" s="167"/>
      <c r="B306" s="113"/>
      <c r="C306" s="21"/>
      <c r="D306" s="21"/>
      <c r="E306" s="21"/>
      <c r="F306" s="21"/>
      <c r="G306" s="21"/>
      <c r="H306" s="126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2.75" customHeight="1">
      <c r="A307" s="167"/>
      <c r="B307" s="113"/>
      <c r="C307" s="21"/>
      <c r="D307" s="21"/>
      <c r="E307" s="21"/>
      <c r="F307" s="21"/>
      <c r="G307" s="21"/>
      <c r="H307" s="126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2.75" customHeight="1">
      <c r="A308" s="167"/>
      <c r="B308" s="113"/>
      <c r="C308" s="21"/>
      <c r="D308" s="21"/>
      <c r="E308" s="21"/>
      <c r="F308" s="21"/>
      <c r="G308" s="21"/>
      <c r="H308" s="126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2.75" customHeight="1">
      <c r="A309" s="167"/>
      <c r="B309" s="113"/>
      <c r="C309" s="21"/>
      <c r="D309" s="21"/>
      <c r="E309" s="21"/>
      <c r="F309" s="21"/>
      <c r="G309" s="21"/>
      <c r="H309" s="126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2.75" customHeight="1">
      <c r="A310" s="167"/>
      <c r="B310" s="113"/>
      <c r="C310" s="21"/>
      <c r="D310" s="21"/>
      <c r="E310" s="21"/>
      <c r="F310" s="21"/>
      <c r="G310" s="21"/>
      <c r="H310" s="126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2.75" customHeight="1">
      <c r="A311" s="167"/>
      <c r="B311" s="113"/>
      <c r="C311" s="21"/>
      <c r="D311" s="21"/>
      <c r="E311" s="21"/>
      <c r="F311" s="21"/>
      <c r="G311" s="21"/>
      <c r="H311" s="126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2.75" customHeight="1">
      <c r="A312" s="167"/>
      <c r="B312" s="113"/>
      <c r="C312" s="21"/>
      <c r="D312" s="21"/>
      <c r="E312" s="21"/>
      <c r="F312" s="21"/>
      <c r="G312" s="21"/>
      <c r="H312" s="126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2.75" customHeight="1">
      <c r="A313" s="167"/>
      <c r="B313" s="113"/>
      <c r="C313" s="21"/>
      <c r="D313" s="21"/>
      <c r="E313" s="21"/>
      <c r="F313" s="21"/>
      <c r="G313" s="21"/>
      <c r="H313" s="126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2.75" customHeight="1">
      <c r="A314" s="167"/>
      <c r="B314" s="113"/>
      <c r="C314" s="21"/>
      <c r="D314" s="21"/>
      <c r="E314" s="21"/>
      <c r="F314" s="21"/>
      <c r="G314" s="21"/>
      <c r="H314" s="126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2.75" customHeight="1">
      <c r="A315" s="167"/>
      <c r="B315" s="113"/>
      <c r="C315" s="21"/>
      <c r="D315" s="21"/>
      <c r="E315" s="21"/>
      <c r="F315" s="21"/>
      <c r="G315" s="21"/>
      <c r="H315" s="126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2.75" customHeight="1">
      <c r="A316" s="167"/>
      <c r="B316" s="113"/>
      <c r="C316" s="21"/>
      <c r="D316" s="21"/>
      <c r="E316" s="21"/>
      <c r="F316" s="21"/>
      <c r="G316" s="21"/>
      <c r="H316" s="126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2.75" customHeight="1">
      <c r="A317" s="167"/>
      <c r="B317" s="113"/>
      <c r="C317" s="21"/>
      <c r="D317" s="21"/>
      <c r="E317" s="21"/>
      <c r="F317" s="21"/>
      <c r="G317" s="21"/>
      <c r="H317" s="126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2.75" customHeight="1">
      <c r="A318" s="167"/>
      <c r="B318" s="113"/>
      <c r="C318" s="21"/>
      <c r="D318" s="21"/>
      <c r="E318" s="21"/>
      <c r="F318" s="21"/>
      <c r="G318" s="21"/>
      <c r="H318" s="126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2.75" customHeight="1">
      <c r="A319" s="167"/>
      <c r="B319" s="113"/>
      <c r="C319" s="21"/>
      <c r="D319" s="21"/>
      <c r="E319" s="21"/>
      <c r="F319" s="21"/>
      <c r="G319" s="21"/>
      <c r="H319" s="126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2.75" customHeight="1">
      <c r="A320" s="167"/>
      <c r="B320" s="113"/>
      <c r="C320" s="21"/>
      <c r="D320" s="21"/>
      <c r="E320" s="21"/>
      <c r="F320" s="21"/>
      <c r="G320" s="21"/>
      <c r="H320" s="126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2.75" customHeight="1">
      <c r="A321" s="167"/>
      <c r="B321" s="113"/>
      <c r="C321" s="21"/>
      <c r="D321" s="21"/>
      <c r="E321" s="21"/>
      <c r="F321" s="21"/>
      <c r="G321" s="21"/>
      <c r="H321" s="126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2.75" customHeight="1">
      <c r="A322" s="167"/>
      <c r="B322" s="113"/>
      <c r="C322" s="21"/>
      <c r="D322" s="21"/>
      <c r="E322" s="21"/>
      <c r="F322" s="21"/>
      <c r="G322" s="21"/>
      <c r="H322" s="126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2.75" customHeight="1">
      <c r="A323" s="167"/>
      <c r="B323" s="113"/>
      <c r="C323" s="21"/>
      <c r="D323" s="21"/>
      <c r="E323" s="21"/>
      <c r="F323" s="21"/>
      <c r="G323" s="21"/>
      <c r="H323" s="126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2.75" customHeight="1">
      <c r="A324" s="167"/>
      <c r="B324" s="113"/>
      <c r="C324" s="21"/>
      <c r="D324" s="21"/>
      <c r="E324" s="21"/>
      <c r="F324" s="21"/>
      <c r="G324" s="21"/>
      <c r="H324" s="126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2.75" customHeight="1">
      <c r="A325" s="167"/>
      <c r="B325" s="113"/>
      <c r="C325" s="21"/>
      <c r="D325" s="21"/>
      <c r="E325" s="21"/>
      <c r="F325" s="21"/>
      <c r="G325" s="21"/>
      <c r="H325" s="126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2.75" customHeight="1">
      <c r="A326" s="167"/>
      <c r="B326" s="113"/>
      <c r="C326" s="21"/>
      <c r="D326" s="21"/>
      <c r="E326" s="21"/>
      <c r="F326" s="21"/>
      <c r="G326" s="21"/>
      <c r="H326" s="126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2.75" customHeight="1">
      <c r="A327" s="167"/>
      <c r="B327" s="113"/>
      <c r="C327" s="21"/>
      <c r="D327" s="21"/>
      <c r="E327" s="21"/>
      <c r="F327" s="21"/>
      <c r="G327" s="21"/>
      <c r="H327" s="126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2.75" customHeight="1">
      <c r="A328" s="167"/>
      <c r="B328" s="113"/>
      <c r="C328" s="21"/>
      <c r="D328" s="21"/>
      <c r="E328" s="21"/>
      <c r="F328" s="21"/>
      <c r="G328" s="21"/>
      <c r="H328" s="126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2.75" customHeight="1">
      <c r="A329" s="167"/>
      <c r="B329" s="113"/>
      <c r="C329" s="21"/>
      <c r="D329" s="21"/>
      <c r="E329" s="21"/>
      <c r="F329" s="21"/>
      <c r="G329" s="21"/>
      <c r="H329" s="126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2.75" customHeight="1">
      <c r="A330" s="167"/>
      <c r="B330" s="113"/>
      <c r="C330" s="21"/>
      <c r="D330" s="21"/>
      <c r="E330" s="21"/>
      <c r="F330" s="21"/>
      <c r="G330" s="21"/>
      <c r="H330" s="126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2.75" customHeight="1">
      <c r="A331" s="167"/>
      <c r="B331" s="113"/>
      <c r="C331" s="21"/>
      <c r="D331" s="21"/>
      <c r="E331" s="21"/>
      <c r="F331" s="21"/>
      <c r="G331" s="21"/>
      <c r="H331" s="126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2.75" customHeight="1">
      <c r="A332" s="167"/>
      <c r="B332" s="113"/>
      <c r="C332" s="21"/>
      <c r="D332" s="21"/>
      <c r="E332" s="21"/>
      <c r="F332" s="21"/>
      <c r="G332" s="21"/>
      <c r="H332" s="126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2.75" customHeight="1">
      <c r="A333" s="167"/>
      <c r="B333" s="113"/>
      <c r="C333" s="21"/>
      <c r="D333" s="21"/>
      <c r="E333" s="21"/>
      <c r="F333" s="21"/>
      <c r="G333" s="21"/>
      <c r="H333" s="126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2.75" customHeight="1">
      <c r="A334" s="167"/>
      <c r="B334" s="113"/>
      <c r="C334" s="21"/>
      <c r="D334" s="21"/>
      <c r="E334" s="21"/>
      <c r="F334" s="21"/>
      <c r="G334" s="21"/>
      <c r="H334" s="126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2.75" customHeight="1">
      <c r="A335" s="167"/>
      <c r="B335" s="113"/>
      <c r="C335" s="21"/>
      <c r="D335" s="21"/>
      <c r="E335" s="21"/>
      <c r="F335" s="21"/>
      <c r="G335" s="21"/>
      <c r="H335" s="126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2.75" customHeight="1">
      <c r="A336" s="167"/>
      <c r="B336" s="113"/>
      <c r="C336" s="21"/>
      <c r="D336" s="21"/>
      <c r="E336" s="21"/>
      <c r="F336" s="21"/>
      <c r="G336" s="21"/>
      <c r="H336" s="126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2.75" customHeight="1">
      <c r="A337" s="167"/>
      <c r="B337" s="113"/>
      <c r="C337" s="21"/>
      <c r="D337" s="21"/>
      <c r="E337" s="21"/>
      <c r="F337" s="21"/>
      <c r="G337" s="21"/>
      <c r="H337" s="126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2.75" customHeight="1">
      <c r="A338" s="167"/>
      <c r="B338" s="113"/>
      <c r="C338" s="21"/>
      <c r="D338" s="21"/>
      <c r="E338" s="21"/>
      <c r="F338" s="21"/>
      <c r="G338" s="21"/>
      <c r="H338" s="126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2.75" customHeight="1">
      <c r="A339" s="167"/>
      <c r="B339" s="113"/>
      <c r="C339" s="21"/>
      <c r="D339" s="21"/>
      <c r="E339" s="21"/>
      <c r="F339" s="21"/>
      <c r="G339" s="21"/>
      <c r="H339" s="126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2.75" customHeight="1">
      <c r="A340" s="167"/>
      <c r="B340" s="113"/>
      <c r="C340" s="21"/>
      <c r="D340" s="21"/>
      <c r="E340" s="21"/>
      <c r="F340" s="21"/>
      <c r="G340" s="21"/>
      <c r="H340" s="126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2.75" customHeight="1">
      <c r="A341" s="167"/>
      <c r="B341" s="113"/>
      <c r="C341" s="21"/>
      <c r="D341" s="21"/>
      <c r="E341" s="21"/>
      <c r="F341" s="21"/>
      <c r="G341" s="21"/>
      <c r="H341" s="126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2.75" customHeight="1">
      <c r="A342" s="167"/>
      <c r="B342" s="113"/>
      <c r="C342" s="21"/>
      <c r="D342" s="21"/>
      <c r="E342" s="21"/>
      <c r="F342" s="21"/>
      <c r="G342" s="21"/>
      <c r="H342" s="126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2.75" customHeight="1">
      <c r="A343" s="167"/>
      <c r="B343" s="113"/>
      <c r="C343" s="21"/>
      <c r="D343" s="21"/>
      <c r="E343" s="21"/>
      <c r="F343" s="21"/>
      <c r="G343" s="21"/>
      <c r="H343" s="126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2.75" customHeight="1">
      <c r="A344" s="167"/>
      <c r="B344" s="113"/>
      <c r="C344" s="21"/>
      <c r="D344" s="21"/>
      <c r="E344" s="21"/>
      <c r="F344" s="21"/>
      <c r="G344" s="21"/>
      <c r="H344" s="126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2.75" customHeight="1">
      <c r="A345" s="167"/>
      <c r="B345" s="113"/>
      <c r="C345" s="21"/>
      <c r="D345" s="21"/>
      <c r="E345" s="21"/>
      <c r="F345" s="21"/>
      <c r="G345" s="21"/>
      <c r="H345" s="126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2.75" customHeight="1">
      <c r="A346" s="167"/>
      <c r="B346" s="113"/>
      <c r="C346" s="21"/>
      <c r="D346" s="21"/>
      <c r="E346" s="21"/>
      <c r="F346" s="21"/>
      <c r="G346" s="21"/>
      <c r="H346" s="126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2.75" customHeight="1">
      <c r="A347" s="167"/>
      <c r="B347" s="113"/>
      <c r="C347" s="21"/>
      <c r="D347" s="21"/>
      <c r="E347" s="21"/>
      <c r="F347" s="21"/>
      <c r="G347" s="21"/>
      <c r="H347" s="126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2.75" customHeight="1">
      <c r="A348" s="167"/>
      <c r="B348" s="113"/>
      <c r="C348" s="21"/>
      <c r="D348" s="21"/>
      <c r="E348" s="21"/>
      <c r="F348" s="21"/>
      <c r="G348" s="21"/>
      <c r="H348" s="126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2.75" customHeight="1">
      <c r="A349" s="167"/>
      <c r="B349" s="113"/>
      <c r="C349" s="21"/>
      <c r="D349" s="21"/>
      <c r="E349" s="21"/>
      <c r="F349" s="21"/>
      <c r="G349" s="21"/>
      <c r="H349" s="126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2.75" customHeight="1">
      <c r="A350" s="167"/>
      <c r="B350" s="113"/>
      <c r="C350" s="21"/>
      <c r="D350" s="21"/>
      <c r="E350" s="21"/>
      <c r="F350" s="21"/>
      <c r="G350" s="21"/>
      <c r="H350" s="126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2.75" customHeight="1">
      <c r="A351" s="167"/>
      <c r="B351" s="113"/>
      <c r="C351" s="21"/>
      <c r="D351" s="21"/>
      <c r="E351" s="21"/>
      <c r="F351" s="21"/>
      <c r="G351" s="21"/>
      <c r="H351" s="126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2.75" customHeight="1">
      <c r="A352" s="167"/>
      <c r="B352" s="113"/>
      <c r="C352" s="21"/>
      <c r="D352" s="21"/>
      <c r="E352" s="21"/>
      <c r="F352" s="21"/>
      <c r="G352" s="21"/>
      <c r="H352" s="126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2.75" customHeight="1">
      <c r="A353" s="167"/>
      <c r="B353" s="113"/>
      <c r="C353" s="21"/>
      <c r="D353" s="21"/>
      <c r="E353" s="21"/>
      <c r="F353" s="21"/>
      <c r="G353" s="21"/>
      <c r="H353" s="126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2.75" customHeight="1">
      <c r="A354" s="167"/>
      <c r="B354" s="113"/>
      <c r="C354" s="21"/>
      <c r="D354" s="21"/>
      <c r="E354" s="21"/>
      <c r="F354" s="21"/>
      <c r="G354" s="21"/>
      <c r="H354" s="126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2.75" customHeight="1">
      <c r="A355" s="167"/>
      <c r="B355" s="113"/>
      <c r="C355" s="21"/>
      <c r="D355" s="21"/>
      <c r="E355" s="21"/>
      <c r="F355" s="21"/>
      <c r="G355" s="21"/>
      <c r="H355" s="126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2.75" customHeight="1">
      <c r="A356" s="167"/>
      <c r="B356" s="113"/>
      <c r="C356" s="21"/>
      <c r="D356" s="21"/>
      <c r="E356" s="21"/>
      <c r="F356" s="21"/>
      <c r="G356" s="21"/>
      <c r="H356" s="126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2.75" customHeight="1">
      <c r="A357" s="167"/>
      <c r="B357" s="113"/>
      <c r="C357" s="21"/>
      <c r="D357" s="21"/>
      <c r="E357" s="21"/>
      <c r="F357" s="21"/>
      <c r="G357" s="21"/>
      <c r="H357" s="126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2.75" customHeight="1">
      <c r="A358" s="167"/>
      <c r="B358" s="113"/>
      <c r="C358" s="21"/>
      <c r="D358" s="21"/>
      <c r="E358" s="21"/>
      <c r="F358" s="21"/>
      <c r="G358" s="21"/>
      <c r="H358" s="126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2.75" customHeight="1">
      <c r="A359" s="167"/>
      <c r="B359" s="113"/>
      <c r="C359" s="21"/>
      <c r="D359" s="21"/>
      <c r="E359" s="21"/>
      <c r="F359" s="21"/>
      <c r="G359" s="21"/>
      <c r="H359" s="126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2.75" customHeight="1">
      <c r="A360" s="167"/>
      <c r="B360" s="113"/>
      <c r="C360" s="21"/>
      <c r="D360" s="21"/>
      <c r="E360" s="21"/>
      <c r="F360" s="21"/>
      <c r="G360" s="21"/>
      <c r="H360" s="126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2.75" customHeight="1">
      <c r="A361" s="167"/>
      <c r="B361" s="113"/>
      <c r="C361" s="21"/>
      <c r="D361" s="21"/>
      <c r="E361" s="21"/>
      <c r="F361" s="21"/>
      <c r="G361" s="21"/>
      <c r="H361" s="126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2.75" customHeight="1">
      <c r="A362" s="167"/>
      <c r="B362" s="113"/>
      <c r="C362" s="21"/>
      <c r="D362" s="21"/>
      <c r="E362" s="21"/>
      <c r="F362" s="21"/>
      <c r="G362" s="21"/>
      <c r="H362" s="126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2.75" customHeight="1">
      <c r="A363" s="167"/>
      <c r="B363" s="113"/>
      <c r="C363" s="21"/>
      <c r="D363" s="21"/>
      <c r="E363" s="21"/>
      <c r="F363" s="21"/>
      <c r="G363" s="21"/>
      <c r="H363" s="126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2.75" customHeight="1">
      <c r="A364" s="167"/>
      <c r="B364" s="113"/>
      <c r="C364" s="21"/>
      <c r="D364" s="21"/>
      <c r="E364" s="21"/>
      <c r="F364" s="21"/>
      <c r="G364" s="21"/>
      <c r="H364" s="126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2.75" customHeight="1">
      <c r="A365" s="167"/>
      <c r="B365" s="113"/>
      <c r="C365" s="21"/>
      <c r="D365" s="21"/>
      <c r="E365" s="21"/>
      <c r="F365" s="21"/>
      <c r="G365" s="21"/>
      <c r="H365" s="126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2.75" customHeight="1">
      <c r="A366" s="167"/>
      <c r="B366" s="113"/>
      <c r="C366" s="21"/>
      <c r="D366" s="21"/>
      <c r="E366" s="21"/>
      <c r="F366" s="21"/>
      <c r="G366" s="21"/>
      <c r="H366" s="126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2.75" customHeight="1">
      <c r="A367" s="167"/>
      <c r="B367" s="113"/>
      <c r="C367" s="21"/>
      <c r="D367" s="21"/>
      <c r="E367" s="21"/>
      <c r="F367" s="21"/>
      <c r="G367" s="21"/>
      <c r="H367" s="126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2.75" customHeight="1">
      <c r="A368" s="167"/>
      <c r="B368" s="113"/>
      <c r="C368" s="21"/>
      <c r="D368" s="21"/>
      <c r="E368" s="21"/>
      <c r="F368" s="21"/>
      <c r="G368" s="21"/>
      <c r="H368" s="126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2.75" customHeight="1">
      <c r="A369" s="167"/>
      <c r="B369" s="113"/>
      <c r="C369" s="21"/>
      <c r="D369" s="21"/>
      <c r="E369" s="21"/>
      <c r="F369" s="21"/>
      <c r="G369" s="21"/>
      <c r="H369" s="126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2.75" customHeight="1">
      <c r="A370" s="167"/>
      <c r="B370" s="113"/>
      <c r="C370" s="21"/>
      <c r="D370" s="21"/>
      <c r="E370" s="21"/>
      <c r="F370" s="21"/>
      <c r="G370" s="21"/>
      <c r="H370" s="126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2.75" customHeight="1">
      <c r="A371" s="167"/>
      <c r="B371" s="113"/>
      <c r="C371" s="21"/>
      <c r="D371" s="21"/>
      <c r="E371" s="21"/>
      <c r="F371" s="21"/>
      <c r="G371" s="21"/>
      <c r="H371" s="126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2.75" customHeight="1">
      <c r="A372" s="167"/>
      <c r="B372" s="113"/>
      <c r="C372" s="21"/>
      <c r="D372" s="21"/>
      <c r="E372" s="21"/>
      <c r="F372" s="21"/>
      <c r="G372" s="21"/>
      <c r="H372" s="126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2.75" customHeight="1">
      <c r="A373" s="167"/>
      <c r="B373" s="113"/>
      <c r="C373" s="21"/>
      <c r="D373" s="21"/>
      <c r="E373" s="21"/>
      <c r="F373" s="21"/>
      <c r="G373" s="21"/>
      <c r="H373" s="126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2.75" customHeight="1">
      <c r="A374" s="167"/>
      <c r="B374" s="113"/>
      <c r="C374" s="21"/>
      <c r="D374" s="21"/>
      <c r="E374" s="21"/>
      <c r="F374" s="21"/>
      <c r="G374" s="21"/>
      <c r="H374" s="126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2.75" customHeight="1">
      <c r="A375" s="167"/>
      <c r="B375" s="113"/>
      <c r="C375" s="21"/>
      <c r="D375" s="21"/>
      <c r="E375" s="21"/>
      <c r="F375" s="21"/>
      <c r="G375" s="21"/>
      <c r="H375" s="126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2.75" customHeight="1">
      <c r="A376" s="167"/>
      <c r="B376" s="113"/>
      <c r="C376" s="21"/>
      <c r="D376" s="21"/>
      <c r="E376" s="21"/>
      <c r="F376" s="21"/>
      <c r="G376" s="21"/>
      <c r="H376" s="126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2.75" customHeight="1">
      <c r="A377" s="167"/>
      <c r="B377" s="113"/>
      <c r="C377" s="21"/>
      <c r="D377" s="21"/>
      <c r="E377" s="21"/>
      <c r="F377" s="21"/>
      <c r="G377" s="21"/>
      <c r="H377" s="126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2.75" customHeight="1">
      <c r="A378" s="167"/>
      <c r="B378" s="113"/>
      <c r="C378" s="21"/>
      <c r="D378" s="21"/>
      <c r="E378" s="21"/>
      <c r="F378" s="21"/>
      <c r="G378" s="21"/>
      <c r="H378" s="126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2.75" customHeight="1">
      <c r="A379" s="167"/>
      <c r="B379" s="113"/>
      <c r="C379" s="21"/>
      <c r="D379" s="21"/>
      <c r="E379" s="21"/>
      <c r="F379" s="21"/>
      <c r="G379" s="21"/>
      <c r="H379" s="126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2.75" customHeight="1">
      <c r="A380" s="167"/>
      <c r="B380" s="113"/>
      <c r="C380" s="21"/>
      <c r="D380" s="21"/>
      <c r="E380" s="21"/>
      <c r="F380" s="21"/>
      <c r="G380" s="21"/>
      <c r="H380" s="126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2.75" customHeight="1">
      <c r="A381" s="167"/>
      <c r="B381" s="113"/>
      <c r="C381" s="21"/>
      <c r="D381" s="21"/>
      <c r="E381" s="21"/>
      <c r="F381" s="21"/>
      <c r="G381" s="21"/>
      <c r="H381" s="126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2.75" customHeight="1">
      <c r="A382" s="167"/>
      <c r="B382" s="113"/>
      <c r="C382" s="21"/>
      <c r="D382" s="21"/>
      <c r="E382" s="21"/>
      <c r="F382" s="21"/>
      <c r="G382" s="21"/>
      <c r="H382" s="126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2.75" customHeight="1">
      <c r="A383" s="167"/>
      <c r="B383" s="113"/>
      <c r="C383" s="21"/>
      <c r="D383" s="21"/>
      <c r="E383" s="21"/>
      <c r="F383" s="21"/>
      <c r="G383" s="21"/>
      <c r="H383" s="126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2.75" customHeight="1">
      <c r="A384" s="167"/>
      <c r="B384" s="113"/>
      <c r="C384" s="21"/>
      <c r="D384" s="21"/>
      <c r="E384" s="21"/>
      <c r="F384" s="21"/>
      <c r="G384" s="21"/>
      <c r="H384" s="126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2.75" customHeight="1">
      <c r="A385" s="167"/>
      <c r="B385" s="113"/>
      <c r="C385" s="21"/>
      <c r="D385" s="21"/>
      <c r="E385" s="21"/>
      <c r="F385" s="21"/>
      <c r="G385" s="21"/>
      <c r="H385" s="126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2.75" customHeight="1">
      <c r="A386" s="167"/>
      <c r="B386" s="113"/>
      <c r="C386" s="21"/>
      <c r="D386" s="21"/>
      <c r="E386" s="21"/>
      <c r="F386" s="21"/>
      <c r="G386" s="21"/>
      <c r="H386" s="126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2.75" customHeight="1">
      <c r="A387" s="167"/>
      <c r="B387" s="113"/>
      <c r="C387" s="21"/>
      <c r="D387" s="21"/>
      <c r="E387" s="21"/>
      <c r="F387" s="21"/>
      <c r="G387" s="21"/>
      <c r="H387" s="126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2.75" customHeight="1">
      <c r="A388" s="167"/>
      <c r="B388" s="113"/>
      <c r="C388" s="21"/>
      <c r="D388" s="21"/>
      <c r="E388" s="21"/>
      <c r="F388" s="21"/>
      <c r="G388" s="21"/>
      <c r="H388" s="126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2.75" customHeight="1">
      <c r="A389" s="167"/>
      <c r="B389" s="113"/>
      <c r="C389" s="21"/>
      <c r="D389" s="21"/>
      <c r="E389" s="21"/>
      <c r="F389" s="21"/>
      <c r="G389" s="21"/>
      <c r="H389" s="126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2.75" customHeight="1">
      <c r="A390" s="167"/>
      <c r="B390" s="113"/>
      <c r="C390" s="21"/>
      <c r="D390" s="21"/>
      <c r="E390" s="21"/>
      <c r="F390" s="21"/>
      <c r="G390" s="21"/>
      <c r="H390" s="126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2.75" customHeight="1">
      <c r="A391" s="167"/>
      <c r="B391" s="113"/>
      <c r="C391" s="21"/>
      <c r="D391" s="21"/>
      <c r="E391" s="21"/>
      <c r="F391" s="21"/>
      <c r="G391" s="21"/>
      <c r="H391" s="126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2.75" customHeight="1">
      <c r="A392" s="167"/>
      <c r="B392" s="113"/>
      <c r="C392" s="21"/>
      <c r="D392" s="21"/>
      <c r="E392" s="21"/>
      <c r="F392" s="21"/>
      <c r="G392" s="21"/>
      <c r="H392" s="126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2.75" customHeight="1">
      <c r="A393" s="167"/>
      <c r="B393" s="113"/>
      <c r="C393" s="21"/>
      <c r="D393" s="21"/>
      <c r="E393" s="21"/>
      <c r="F393" s="21"/>
      <c r="G393" s="21"/>
      <c r="H393" s="126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2.75" customHeight="1">
      <c r="A394" s="167"/>
      <c r="B394" s="113"/>
      <c r="C394" s="21"/>
      <c r="D394" s="21"/>
      <c r="E394" s="21"/>
      <c r="F394" s="21"/>
      <c r="G394" s="21"/>
      <c r="H394" s="126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2.75" customHeight="1">
      <c r="A395" s="167"/>
      <c r="B395" s="113"/>
      <c r="C395" s="21"/>
      <c r="D395" s="21"/>
      <c r="E395" s="21"/>
      <c r="F395" s="21"/>
      <c r="G395" s="21"/>
      <c r="H395" s="126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2.75" customHeight="1">
      <c r="A396" s="167"/>
      <c r="B396" s="113"/>
      <c r="C396" s="21"/>
      <c r="D396" s="21"/>
      <c r="E396" s="21"/>
      <c r="F396" s="21"/>
      <c r="G396" s="21"/>
      <c r="H396" s="126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2.75" customHeight="1">
      <c r="A397" s="167"/>
      <c r="B397" s="113"/>
      <c r="C397" s="21"/>
      <c r="D397" s="21"/>
      <c r="E397" s="21"/>
      <c r="F397" s="21"/>
      <c r="G397" s="21"/>
      <c r="H397" s="126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2.75" customHeight="1">
      <c r="A398" s="167"/>
      <c r="B398" s="113"/>
      <c r="C398" s="21"/>
      <c r="D398" s="21"/>
      <c r="E398" s="21"/>
      <c r="F398" s="21"/>
      <c r="G398" s="21"/>
      <c r="H398" s="126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2.75" customHeight="1">
      <c r="A399" s="167"/>
      <c r="B399" s="113"/>
      <c r="C399" s="21"/>
      <c r="D399" s="21"/>
      <c r="E399" s="21"/>
      <c r="F399" s="21"/>
      <c r="G399" s="21"/>
      <c r="H399" s="126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2.75" customHeight="1">
      <c r="A400" s="167"/>
      <c r="B400" s="113"/>
      <c r="C400" s="21"/>
      <c r="D400" s="21"/>
      <c r="E400" s="21"/>
      <c r="F400" s="21"/>
      <c r="G400" s="21"/>
      <c r="H400" s="126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2.75" customHeight="1">
      <c r="A401" s="167"/>
      <c r="B401" s="113"/>
      <c r="C401" s="21"/>
      <c r="D401" s="21"/>
      <c r="E401" s="21"/>
      <c r="F401" s="21"/>
      <c r="G401" s="21"/>
      <c r="H401" s="126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2.75" customHeight="1">
      <c r="A402" s="167"/>
      <c r="B402" s="113"/>
      <c r="C402" s="21"/>
      <c r="D402" s="21"/>
      <c r="E402" s="21"/>
      <c r="F402" s="21"/>
      <c r="G402" s="21"/>
      <c r="H402" s="126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2.75" customHeight="1">
      <c r="A403" s="167"/>
      <c r="B403" s="113"/>
      <c r="C403" s="21"/>
      <c r="D403" s="21"/>
      <c r="E403" s="21"/>
      <c r="F403" s="21"/>
      <c r="G403" s="21"/>
      <c r="H403" s="126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2.75" customHeight="1">
      <c r="A404" s="167"/>
      <c r="B404" s="113"/>
      <c r="C404" s="21"/>
      <c r="D404" s="21"/>
      <c r="E404" s="21"/>
      <c r="F404" s="21"/>
      <c r="G404" s="21"/>
      <c r="H404" s="126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2.75" customHeight="1">
      <c r="A405" s="167"/>
      <c r="B405" s="113"/>
      <c r="C405" s="21"/>
      <c r="D405" s="21"/>
      <c r="E405" s="21"/>
      <c r="F405" s="21"/>
      <c r="G405" s="21"/>
      <c r="H405" s="126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2.75" customHeight="1">
      <c r="A406" s="167"/>
      <c r="B406" s="113"/>
      <c r="C406" s="21"/>
      <c r="D406" s="21"/>
      <c r="E406" s="21"/>
      <c r="F406" s="21"/>
      <c r="G406" s="21"/>
      <c r="H406" s="126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2.75" customHeight="1">
      <c r="A407" s="167"/>
      <c r="B407" s="113"/>
      <c r="C407" s="21"/>
      <c r="D407" s="21"/>
      <c r="E407" s="21"/>
      <c r="F407" s="21"/>
      <c r="G407" s="21"/>
      <c r="H407" s="126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2.75" customHeight="1">
      <c r="A408" s="167"/>
      <c r="B408" s="113"/>
      <c r="C408" s="21"/>
      <c r="D408" s="21"/>
      <c r="E408" s="21"/>
      <c r="F408" s="21"/>
      <c r="G408" s="21"/>
      <c r="H408" s="126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2.75" customHeight="1">
      <c r="A409" s="167"/>
      <c r="B409" s="113"/>
      <c r="C409" s="21"/>
      <c r="D409" s="21"/>
      <c r="E409" s="21"/>
      <c r="F409" s="21"/>
      <c r="G409" s="21"/>
      <c r="H409" s="126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2.75" customHeight="1">
      <c r="A410" s="167"/>
      <c r="B410" s="113"/>
      <c r="C410" s="21"/>
      <c r="D410" s="21"/>
      <c r="E410" s="21"/>
      <c r="F410" s="21"/>
      <c r="G410" s="21"/>
      <c r="H410" s="126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2.75" customHeight="1">
      <c r="A411" s="167"/>
      <c r="B411" s="113"/>
      <c r="C411" s="21"/>
      <c r="D411" s="21"/>
      <c r="E411" s="21"/>
      <c r="F411" s="21"/>
      <c r="G411" s="21"/>
      <c r="H411" s="126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2.75" customHeight="1">
      <c r="A412" s="167"/>
      <c r="B412" s="113"/>
      <c r="C412" s="21"/>
      <c r="D412" s="21"/>
      <c r="E412" s="21"/>
      <c r="F412" s="21"/>
      <c r="G412" s="21"/>
      <c r="H412" s="126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2.75" customHeight="1">
      <c r="A413" s="167"/>
      <c r="B413" s="113"/>
      <c r="C413" s="21"/>
      <c r="D413" s="21"/>
      <c r="E413" s="21"/>
      <c r="F413" s="21"/>
      <c r="G413" s="21"/>
      <c r="H413" s="126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2.75" customHeight="1">
      <c r="A414" s="167"/>
      <c r="B414" s="113"/>
      <c r="C414" s="21"/>
      <c r="D414" s="21"/>
      <c r="E414" s="21"/>
      <c r="F414" s="21"/>
      <c r="G414" s="21"/>
      <c r="H414" s="126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2.75" customHeight="1">
      <c r="A415" s="167"/>
      <c r="B415" s="113"/>
      <c r="C415" s="21"/>
      <c r="D415" s="21"/>
      <c r="E415" s="21"/>
      <c r="F415" s="21"/>
      <c r="G415" s="21"/>
      <c r="H415" s="126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2.75" customHeight="1">
      <c r="A416" s="167"/>
      <c r="B416" s="113"/>
      <c r="C416" s="21"/>
      <c r="D416" s="21"/>
      <c r="E416" s="21"/>
      <c r="F416" s="21"/>
      <c r="G416" s="21"/>
      <c r="H416" s="126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2.75" customHeight="1">
      <c r="A417" s="167"/>
      <c r="B417" s="113"/>
      <c r="C417" s="21"/>
      <c r="D417" s="21"/>
      <c r="E417" s="21"/>
      <c r="F417" s="21"/>
      <c r="G417" s="21"/>
      <c r="H417" s="126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2.75" customHeight="1">
      <c r="A418" s="167"/>
      <c r="B418" s="113"/>
      <c r="C418" s="21"/>
      <c r="D418" s="21"/>
      <c r="E418" s="21"/>
      <c r="F418" s="21"/>
      <c r="G418" s="21"/>
      <c r="H418" s="126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2.75" customHeight="1">
      <c r="A419" s="167"/>
      <c r="B419" s="113"/>
      <c r="C419" s="21"/>
      <c r="D419" s="21"/>
      <c r="E419" s="21"/>
      <c r="F419" s="21"/>
      <c r="G419" s="21"/>
      <c r="H419" s="126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2.75" customHeight="1">
      <c r="A420" s="167"/>
      <c r="B420" s="113"/>
      <c r="C420" s="21"/>
      <c r="D420" s="21"/>
      <c r="E420" s="21"/>
      <c r="F420" s="21"/>
      <c r="G420" s="21"/>
      <c r="H420" s="126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2.75" customHeight="1">
      <c r="A421" s="167"/>
      <c r="B421" s="113"/>
      <c r="C421" s="21"/>
      <c r="D421" s="21"/>
      <c r="E421" s="21"/>
      <c r="F421" s="21"/>
      <c r="G421" s="21"/>
      <c r="H421" s="126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2.75" customHeight="1">
      <c r="A422" s="167"/>
      <c r="B422" s="113"/>
      <c r="C422" s="21"/>
      <c r="D422" s="21"/>
      <c r="E422" s="21"/>
      <c r="F422" s="21"/>
      <c r="G422" s="21"/>
      <c r="H422" s="126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2.75" customHeight="1">
      <c r="A423" s="167"/>
      <c r="B423" s="113"/>
      <c r="C423" s="21"/>
      <c r="D423" s="21"/>
      <c r="E423" s="21"/>
      <c r="F423" s="21"/>
      <c r="G423" s="21"/>
      <c r="H423" s="126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2.75" customHeight="1">
      <c r="A424" s="167"/>
      <c r="B424" s="113"/>
      <c r="C424" s="21"/>
      <c r="D424" s="21"/>
      <c r="E424" s="21"/>
      <c r="F424" s="21"/>
      <c r="G424" s="21"/>
      <c r="H424" s="126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2.75" customHeight="1">
      <c r="A425" s="167"/>
      <c r="B425" s="113"/>
      <c r="C425" s="21"/>
      <c r="D425" s="21"/>
      <c r="E425" s="21"/>
      <c r="F425" s="21"/>
      <c r="G425" s="21"/>
      <c r="H425" s="126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2.75" customHeight="1">
      <c r="A426" s="167"/>
      <c r="B426" s="113"/>
      <c r="C426" s="21"/>
      <c r="D426" s="21"/>
      <c r="E426" s="21"/>
      <c r="F426" s="21"/>
      <c r="G426" s="21"/>
      <c r="H426" s="126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2.75" customHeight="1">
      <c r="A427" s="167"/>
      <c r="B427" s="113"/>
      <c r="C427" s="21"/>
      <c r="D427" s="21"/>
      <c r="E427" s="21"/>
      <c r="F427" s="21"/>
      <c r="G427" s="21"/>
      <c r="H427" s="126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2.75" customHeight="1">
      <c r="A428" s="167"/>
      <c r="B428" s="113"/>
      <c r="C428" s="21"/>
      <c r="D428" s="21"/>
      <c r="E428" s="21"/>
      <c r="F428" s="21"/>
      <c r="G428" s="21"/>
      <c r="H428" s="126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2.75" customHeight="1">
      <c r="A429" s="167"/>
      <c r="B429" s="113"/>
      <c r="C429" s="21"/>
      <c r="D429" s="21"/>
      <c r="E429" s="21"/>
      <c r="F429" s="21"/>
      <c r="G429" s="21"/>
      <c r="H429" s="126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2.75" customHeight="1">
      <c r="A430" s="167"/>
      <c r="B430" s="113"/>
      <c r="C430" s="21"/>
      <c r="D430" s="21"/>
      <c r="E430" s="21"/>
      <c r="F430" s="21"/>
      <c r="G430" s="21"/>
      <c r="H430" s="126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2.75" customHeight="1">
      <c r="A431" s="167"/>
      <c r="B431" s="113"/>
      <c r="C431" s="21"/>
      <c r="D431" s="21"/>
      <c r="E431" s="21"/>
      <c r="F431" s="21"/>
      <c r="G431" s="21"/>
      <c r="H431" s="126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2.75" customHeight="1">
      <c r="A432" s="167"/>
      <c r="B432" s="113"/>
      <c r="C432" s="21"/>
      <c r="D432" s="21"/>
      <c r="E432" s="21"/>
      <c r="F432" s="21"/>
      <c r="G432" s="21"/>
      <c r="H432" s="126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2.75" customHeight="1">
      <c r="A433" s="167"/>
      <c r="B433" s="113"/>
      <c r="C433" s="21"/>
      <c r="D433" s="21"/>
      <c r="E433" s="21"/>
      <c r="F433" s="21"/>
      <c r="G433" s="21"/>
      <c r="H433" s="126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2.75" customHeight="1">
      <c r="A434" s="167"/>
      <c r="B434" s="113"/>
      <c r="C434" s="21"/>
      <c r="D434" s="21"/>
      <c r="E434" s="21"/>
      <c r="F434" s="21"/>
      <c r="G434" s="21"/>
      <c r="H434" s="126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2.75" customHeight="1">
      <c r="A435" s="167"/>
      <c r="B435" s="113"/>
      <c r="C435" s="21"/>
      <c r="D435" s="21"/>
      <c r="E435" s="21"/>
      <c r="F435" s="21"/>
      <c r="G435" s="21"/>
      <c r="H435" s="126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2.75" customHeight="1">
      <c r="A436" s="167"/>
      <c r="B436" s="113"/>
      <c r="C436" s="21"/>
      <c r="D436" s="21"/>
      <c r="E436" s="21"/>
      <c r="F436" s="21"/>
      <c r="G436" s="21"/>
      <c r="H436" s="126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2.75" customHeight="1">
      <c r="A437" s="167"/>
      <c r="B437" s="113"/>
      <c r="C437" s="21"/>
      <c r="D437" s="21"/>
      <c r="E437" s="21"/>
      <c r="F437" s="21"/>
      <c r="G437" s="21"/>
      <c r="H437" s="126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2.75" customHeight="1">
      <c r="A438" s="167"/>
      <c r="B438" s="113"/>
      <c r="C438" s="21"/>
      <c r="D438" s="21"/>
      <c r="E438" s="21"/>
      <c r="F438" s="21"/>
      <c r="G438" s="21"/>
      <c r="H438" s="126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2.75" customHeight="1">
      <c r="A439" s="167"/>
      <c r="B439" s="113"/>
      <c r="C439" s="21"/>
      <c r="D439" s="21"/>
      <c r="E439" s="21"/>
      <c r="F439" s="21"/>
      <c r="G439" s="21"/>
      <c r="H439" s="126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2.75" customHeight="1">
      <c r="A440" s="167"/>
      <c r="B440" s="113"/>
      <c r="C440" s="21"/>
      <c r="D440" s="21"/>
      <c r="E440" s="21"/>
      <c r="F440" s="21"/>
      <c r="G440" s="21"/>
      <c r="H440" s="126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2.75" customHeight="1">
      <c r="A441" s="167"/>
      <c r="B441" s="113"/>
      <c r="C441" s="21"/>
      <c r="D441" s="21"/>
      <c r="E441" s="21"/>
      <c r="F441" s="21"/>
      <c r="G441" s="21"/>
      <c r="H441" s="126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2.75" customHeight="1">
      <c r="A442" s="167"/>
      <c r="B442" s="113"/>
      <c r="C442" s="21"/>
      <c r="D442" s="21"/>
      <c r="E442" s="21"/>
      <c r="F442" s="21"/>
      <c r="G442" s="21"/>
      <c r="H442" s="126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2.75" customHeight="1">
      <c r="A443" s="167"/>
      <c r="B443" s="113"/>
      <c r="C443" s="21"/>
      <c r="D443" s="21"/>
      <c r="E443" s="21"/>
      <c r="F443" s="21"/>
      <c r="G443" s="21"/>
      <c r="H443" s="126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2.75" customHeight="1">
      <c r="A444" s="167"/>
      <c r="B444" s="113"/>
      <c r="C444" s="21"/>
      <c r="D444" s="21"/>
      <c r="E444" s="21"/>
      <c r="F444" s="21"/>
      <c r="G444" s="21"/>
      <c r="H444" s="126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2.75" customHeight="1">
      <c r="A445" s="167"/>
      <c r="B445" s="113"/>
      <c r="C445" s="21"/>
      <c r="D445" s="21"/>
      <c r="E445" s="21"/>
      <c r="F445" s="21"/>
      <c r="G445" s="21"/>
      <c r="H445" s="126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2.75" customHeight="1">
      <c r="A446" s="167"/>
      <c r="B446" s="113"/>
      <c r="C446" s="21"/>
      <c r="D446" s="21"/>
      <c r="E446" s="21"/>
      <c r="F446" s="21"/>
      <c r="G446" s="21"/>
      <c r="H446" s="126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2.75" customHeight="1">
      <c r="A447" s="167"/>
      <c r="B447" s="113"/>
      <c r="C447" s="21"/>
      <c r="D447" s="21"/>
      <c r="E447" s="21"/>
      <c r="F447" s="21"/>
      <c r="G447" s="21"/>
      <c r="H447" s="126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2.75" customHeight="1">
      <c r="A448" s="167"/>
      <c r="B448" s="113"/>
      <c r="C448" s="21"/>
      <c r="D448" s="21"/>
      <c r="E448" s="21"/>
      <c r="F448" s="21"/>
      <c r="G448" s="21"/>
      <c r="H448" s="126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2.75" customHeight="1">
      <c r="A449" s="167"/>
      <c r="B449" s="113"/>
      <c r="C449" s="21"/>
      <c r="D449" s="21"/>
      <c r="E449" s="21"/>
      <c r="F449" s="21"/>
      <c r="G449" s="21"/>
      <c r="H449" s="126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2.75" customHeight="1">
      <c r="A450" s="167"/>
      <c r="B450" s="113"/>
      <c r="C450" s="21"/>
      <c r="D450" s="21"/>
      <c r="E450" s="21"/>
      <c r="F450" s="21"/>
      <c r="G450" s="21"/>
      <c r="H450" s="126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2.75" customHeight="1">
      <c r="A451" s="167"/>
      <c r="B451" s="113"/>
      <c r="C451" s="21"/>
      <c r="D451" s="21"/>
      <c r="E451" s="21"/>
      <c r="F451" s="21"/>
      <c r="G451" s="21"/>
      <c r="H451" s="126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2.75" customHeight="1">
      <c r="A452" s="167"/>
      <c r="B452" s="113"/>
      <c r="C452" s="21"/>
      <c r="D452" s="21"/>
      <c r="E452" s="21"/>
      <c r="F452" s="21"/>
      <c r="G452" s="21"/>
      <c r="H452" s="126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2.75" customHeight="1">
      <c r="A453" s="167"/>
      <c r="B453" s="113"/>
      <c r="C453" s="21"/>
      <c r="D453" s="21"/>
      <c r="E453" s="21"/>
      <c r="F453" s="21"/>
      <c r="G453" s="21"/>
      <c r="H453" s="126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2.75" customHeight="1">
      <c r="A454" s="167"/>
      <c r="B454" s="113"/>
      <c r="C454" s="21"/>
      <c r="D454" s="21"/>
      <c r="E454" s="21"/>
      <c r="F454" s="21"/>
      <c r="G454" s="21"/>
      <c r="H454" s="126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2.75" customHeight="1">
      <c r="A455" s="167"/>
      <c r="B455" s="113"/>
      <c r="C455" s="21"/>
      <c r="D455" s="21"/>
      <c r="E455" s="21"/>
      <c r="F455" s="21"/>
      <c r="G455" s="21"/>
      <c r="H455" s="126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2.75" customHeight="1">
      <c r="A456" s="167"/>
      <c r="B456" s="113"/>
      <c r="C456" s="21"/>
      <c r="D456" s="21"/>
      <c r="E456" s="21"/>
      <c r="F456" s="21"/>
      <c r="G456" s="21"/>
      <c r="H456" s="126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2.75" customHeight="1">
      <c r="A457" s="167"/>
      <c r="B457" s="113"/>
      <c r="C457" s="21"/>
      <c r="D457" s="21"/>
      <c r="E457" s="21"/>
      <c r="F457" s="21"/>
      <c r="G457" s="21"/>
      <c r="H457" s="126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2.75" customHeight="1">
      <c r="A458" s="167"/>
      <c r="B458" s="113"/>
      <c r="C458" s="21"/>
      <c r="D458" s="21"/>
      <c r="E458" s="21"/>
      <c r="F458" s="21"/>
      <c r="G458" s="21"/>
      <c r="H458" s="126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2.75" customHeight="1">
      <c r="A459" s="167"/>
      <c r="B459" s="113"/>
      <c r="C459" s="21"/>
      <c r="D459" s="21"/>
      <c r="E459" s="21"/>
      <c r="F459" s="21"/>
      <c r="G459" s="21"/>
      <c r="H459" s="126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2.75" customHeight="1">
      <c r="A460" s="167"/>
      <c r="B460" s="113"/>
      <c r="C460" s="21"/>
      <c r="D460" s="21"/>
      <c r="E460" s="21"/>
      <c r="F460" s="21"/>
      <c r="G460" s="21"/>
      <c r="H460" s="126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2.75" customHeight="1">
      <c r="A461" s="167"/>
      <c r="B461" s="113"/>
      <c r="C461" s="21"/>
      <c r="D461" s="21"/>
      <c r="E461" s="21"/>
      <c r="F461" s="21"/>
      <c r="G461" s="21"/>
      <c r="H461" s="126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2.75" customHeight="1">
      <c r="A462" s="167"/>
      <c r="B462" s="113"/>
      <c r="C462" s="21"/>
      <c r="D462" s="21"/>
      <c r="E462" s="21"/>
      <c r="F462" s="21"/>
      <c r="G462" s="21"/>
      <c r="H462" s="126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2.75" customHeight="1">
      <c r="A463" s="167"/>
      <c r="B463" s="113"/>
      <c r="C463" s="21"/>
      <c r="D463" s="21"/>
      <c r="E463" s="21"/>
      <c r="F463" s="21"/>
      <c r="G463" s="21"/>
      <c r="H463" s="126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2.75" customHeight="1">
      <c r="A464" s="167"/>
      <c r="B464" s="113"/>
      <c r="C464" s="21"/>
      <c r="D464" s="21"/>
      <c r="E464" s="21"/>
      <c r="F464" s="21"/>
      <c r="G464" s="21"/>
      <c r="H464" s="126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2.75" customHeight="1">
      <c r="A465" s="167"/>
      <c r="B465" s="113"/>
      <c r="C465" s="21"/>
      <c r="D465" s="21"/>
      <c r="E465" s="21"/>
      <c r="F465" s="21"/>
      <c r="G465" s="21"/>
      <c r="H465" s="126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2.75" customHeight="1">
      <c r="A466" s="167"/>
      <c r="B466" s="113"/>
      <c r="C466" s="21"/>
      <c r="D466" s="21"/>
      <c r="E466" s="21"/>
      <c r="F466" s="21"/>
      <c r="G466" s="21"/>
      <c r="H466" s="126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2.75" customHeight="1">
      <c r="A467" s="167"/>
      <c r="B467" s="113"/>
      <c r="C467" s="21"/>
      <c r="D467" s="21"/>
      <c r="E467" s="21"/>
      <c r="F467" s="21"/>
      <c r="G467" s="21"/>
      <c r="H467" s="126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2.75" customHeight="1">
      <c r="A468" s="167"/>
      <c r="B468" s="113"/>
      <c r="C468" s="21"/>
      <c r="D468" s="21"/>
      <c r="E468" s="21"/>
      <c r="F468" s="21"/>
      <c r="G468" s="21"/>
      <c r="H468" s="126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2.75" customHeight="1">
      <c r="A469" s="167"/>
      <c r="B469" s="113"/>
      <c r="C469" s="21"/>
      <c r="D469" s="21"/>
      <c r="E469" s="21"/>
      <c r="F469" s="21"/>
      <c r="G469" s="21"/>
      <c r="H469" s="126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2.75" customHeight="1">
      <c r="A470" s="167"/>
      <c r="B470" s="113"/>
      <c r="C470" s="21"/>
      <c r="D470" s="21"/>
      <c r="E470" s="21"/>
      <c r="F470" s="21"/>
      <c r="G470" s="21"/>
      <c r="H470" s="126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2.75" customHeight="1">
      <c r="A471" s="167"/>
      <c r="B471" s="113"/>
      <c r="C471" s="21"/>
      <c r="D471" s="21"/>
      <c r="E471" s="21"/>
      <c r="F471" s="21"/>
      <c r="G471" s="21"/>
      <c r="H471" s="126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2.75" customHeight="1">
      <c r="A472" s="167"/>
      <c r="B472" s="113"/>
      <c r="C472" s="21"/>
      <c r="D472" s="21"/>
      <c r="E472" s="21"/>
      <c r="F472" s="21"/>
      <c r="G472" s="21"/>
      <c r="H472" s="126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2.75" customHeight="1">
      <c r="A473" s="167"/>
      <c r="B473" s="113"/>
      <c r="C473" s="21"/>
      <c r="D473" s="21"/>
      <c r="E473" s="21"/>
      <c r="F473" s="21"/>
      <c r="G473" s="21"/>
      <c r="H473" s="126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2.75" customHeight="1">
      <c r="A474" s="167"/>
      <c r="B474" s="113"/>
      <c r="C474" s="21"/>
      <c r="D474" s="21"/>
      <c r="E474" s="21"/>
      <c r="F474" s="21"/>
      <c r="G474" s="21"/>
      <c r="H474" s="126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2.75" customHeight="1">
      <c r="A475" s="167"/>
      <c r="B475" s="113"/>
      <c r="C475" s="21"/>
      <c r="D475" s="21"/>
      <c r="E475" s="21"/>
      <c r="F475" s="21"/>
      <c r="G475" s="21"/>
      <c r="H475" s="126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2.75" customHeight="1">
      <c r="A476" s="167"/>
      <c r="B476" s="113"/>
      <c r="C476" s="21"/>
      <c r="D476" s="21"/>
      <c r="E476" s="21"/>
      <c r="F476" s="21"/>
      <c r="G476" s="21"/>
      <c r="H476" s="126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2.75" customHeight="1">
      <c r="A477" s="167"/>
      <c r="B477" s="113"/>
      <c r="C477" s="21"/>
      <c r="D477" s="21"/>
      <c r="E477" s="21"/>
      <c r="F477" s="21"/>
      <c r="G477" s="21"/>
      <c r="H477" s="126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2.75" customHeight="1">
      <c r="A478" s="167"/>
      <c r="B478" s="113"/>
      <c r="C478" s="21"/>
      <c r="D478" s="21"/>
      <c r="E478" s="21"/>
      <c r="F478" s="21"/>
      <c r="G478" s="21"/>
      <c r="H478" s="126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2.75" customHeight="1">
      <c r="A479" s="167"/>
      <c r="B479" s="113"/>
      <c r="C479" s="21"/>
      <c r="D479" s="21"/>
      <c r="E479" s="21"/>
      <c r="F479" s="21"/>
      <c r="G479" s="21"/>
      <c r="H479" s="126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2.75" customHeight="1">
      <c r="A480" s="167"/>
      <c r="B480" s="113"/>
      <c r="C480" s="21"/>
      <c r="D480" s="21"/>
      <c r="E480" s="21"/>
      <c r="F480" s="21"/>
      <c r="G480" s="21"/>
      <c r="H480" s="126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2.75" customHeight="1">
      <c r="A481" s="167"/>
      <c r="B481" s="113"/>
      <c r="C481" s="21"/>
      <c r="D481" s="21"/>
      <c r="E481" s="21"/>
      <c r="F481" s="21"/>
      <c r="G481" s="21"/>
      <c r="H481" s="126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2.75" customHeight="1">
      <c r="A482" s="167"/>
      <c r="B482" s="113"/>
      <c r="C482" s="21"/>
      <c r="D482" s="21"/>
      <c r="E482" s="21"/>
      <c r="F482" s="21"/>
      <c r="G482" s="21"/>
      <c r="H482" s="126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2.75" customHeight="1">
      <c r="A483" s="167"/>
      <c r="B483" s="113"/>
      <c r="C483" s="21"/>
      <c r="D483" s="21"/>
      <c r="E483" s="21"/>
      <c r="F483" s="21"/>
      <c r="G483" s="21"/>
      <c r="H483" s="126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2.75" customHeight="1">
      <c r="A484" s="167"/>
      <c r="B484" s="113"/>
      <c r="C484" s="21"/>
      <c r="D484" s="21"/>
      <c r="E484" s="21"/>
      <c r="F484" s="21"/>
      <c r="G484" s="21"/>
      <c r="H484" s="126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2.75" customHeight="1">
      <c r="A485" s="167"/>
      <c r="B485" s="113"/>
      <c r="C485" s="21"/>
      <c r="D485" s="21"/>
      <c r="E485" s="21"/>
      <c r="F485" s="21"/>
      <c r="G485" s="21"/>
      <c r="H485" s="126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2.75" customHeight="1">
      <c r="A486" s="167"/>
      <c r="B486" s="113"/>
      <c r="C486" s="21"/>
      <c r="D486" s="21"/>
      <c r="E486" s="21"/>
      <c r="F486" s="21"/>
      <c r="G486" s="21"/>
      <c r="H486" s="126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2.75" customHeight="1">
      <c r="A487" s="167"/>
      <c r="B487" s="113"/>
      <c r="C487" s="21"/>
      <c r="D487" s="21"/>
      <c r="E487" s="21"/>
      <c r="F487" s="21"/>
      <c r="G487" s="21"/>
      <c r="H487" s="126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2.75" customHeight="1">
      <c r="A488" s="167"/>
      <c r="B488" s="113"/>
      <c r="C488" s="21"/>
      <c r="D488" s="21"/>
      <c r="E488" s="21"/>
      <c r="F488" s="21"/>
      <c r="G488" s="21"/>
      <c r="H488" s="126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2.75" customHeight="1">
      <c r="A489" s="167"/>
      <c r="B489" s="113"/>
      <c r="C489" s="21"/>
      <c r="D489" s="21"/>
      <c r="E489" s="21"/>
      <c r="F489" s="21"/>
      <c r="G489" s="21"/>
      <c r="H489" s="126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2.75" customHeight="1">
      <c r="A490" s="167"/>
      <c r="B490" s="113"/>
      <c r="C490" s="21"/>
      <c r="D490" s="21"/>
      <c r="E490" s="21"/>
      <c r="F490" s="21"/>
      <c r="G490" s="21"/>
      <c r="H490" s="126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2.75" customHeight="1">
      <c r="A491" s="167"/>
      <c r="B491" s="113"/>
      <c r="C491" s="21"/>
      <c r="D491" s="21"/>
      <c r="E491" s="21"/>
      <c r="F491" s="21"/>
      <c r="G491" s="21"/>
      <c r="H491" s="126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2.75" customHeight="1">
      <c r="A492" s="167"/>
      <c r="B492" s="113"/>
      <c r="C492" s="21"/>
      <c r="D492" s="21"/>
      <c r="E492" s="21"/>
      <c r="F492" s="21"/>
      <c r="G492" s="21"/>
      <c r="H492" s="126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2.75" customHeight="1">
      <c r="A493" s="167"/>
      <c r="B493" s="113"/>
      <c r="C493" s="21"/>
      <c r="D493" s="21"/>
      <c r="E493" s="21"/>
      <c r="F493" s="21"/>
      <c r="G493" s="21"/>
      <c r="H493" s="126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2.75" customHeight="1">
      <c r="A494" s="167"/>
      <c r="B494" s="113"/>
      <c r="C494" s="21"/>
      <c r="D494" s="21"/>
      <c r="E494" s="21"/>
      <c r="F494" s="21"/>
      <c r="G494" s="21"/>
      <c r="H494" s="126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2.75" customHeight="1">
      <c r="A495" s="167"/>
      <c r="B495" s="113"/>
      <c r="C495" s="21"/>
      <c r="D495" s="21"/>
      <c r="E495" s="21"/>
      <c r="F495" s="21"/>
      <c r="G495" s="21"/>
      <c r="H495" s="126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2.75" customHeight="1">
      <c r="A496" s="167"/>
      <c r="B496" s="113"/>
      <c r="C496" s="21"/>
      <c r="D496" s="21"/>
      <c r="E496" s="21"/>
      <c r="F496" s="21"/>
      <c r="G496" s="21"/>
      <c r="H496" s="126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2.75" customHeight="1">
      <c r="A497" s="167"/>
      <c r="B497" s="113"/>
      <c r="C497" s="21"/>
      <c r="D497" s="21"/>
      <c r="E497" s="21"/>
      <c r="F497" s="21"/>
      <c r="G497" s="21"/>
      <c r="H497" s="126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2.75" customHeight="1">
      <c r="A498" s="167"/>
      <c r="B498" s="113"/>
      <c r="C498" s="21"/>
      <c r="D498" s="21"/>
      <c r="E498" s="21"/>
      <c r="F498" s="21"/>
      <c r="G498" s="21"/>
      <c r="H498" s="126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2.75" customHeight="1">
      <c r="A499" s="167"/>
      <c r="B499" s="113"/>
      <c r="C499" s="21"/>
      <c r="D499" s="21"/>
      <c r="E499" s="21"/>
      <c r="F499" s="21"/>
      <c r="G499" s="21"/>
      <c r="H499" s="126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2.75" customHeight="1">
      <c r="A500" s="167"/>
      <c r="B500" s="113"/>
      <c r="C500" s="21"/>
      <c r="D500" s="21"/>
      <c r="E500" s="21"/>
      <c r="F500" s="21"/>
      <c r="G500" s="21"/>
      <c r="H500" s="126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2.75" customHeight="1">
      <c r="A501" s="167"/>
      <c r="B501" s="113"/>
      <c r="C501" s="21"/>
      <c r="D501" s="21"/>
      <c r="E501" s="21"/>
      <c r="F501" s="21"/>
      <c r="G501" s="21"/>
      <c r="H501" s="126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2.75" customHeight="1">
      <c r="A502" s="167"/>
      <c r="B502" s="113"/>
      <c r="C502" s="21"/>
      <c r="D502" s="21"/>
      <c r="E502" s="21"/>
      <c r="F502" s="21"/>
      <c r="G502" s="21"/>
      <c r="H502" s="126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2.75" customHeight="1">
      <c r="A503" s="167"/>
      <c r="B503" s="113"/>
      <c r="C503" s="21"/>
      <c r="D503" s="21"/>
      <c r="E503" s="21"/>
      <c r="F503" s="21"/>
      <c r="G503" s="21"/>
      <c r="H503" s="126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2.75" customHeight="1">
      <c r="A504" s="167"/>
      <c r="B504" s="113"/>
      <c r="C504" s="21"/>
      <c r="D504" s="21"/>
      <c r="E504" s="21"/>
      <c r="F504" s="21"/>
      <c r="G504" s="21"/>
      <c r="H504" s="126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2.75" customHeight="1">
      <c r="A505" s="167"/>
      <c r="B505" s="113"/>
      <c r="C505" s="21"/>
      <c r="D505" s="21"/>
      <c r="E505" s="21"/>
      <c r="F505" s="21"/>
      <c r="G505" s="21"/>
      <c r="H505" s="126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2.75" customHeight="1">
      <c r="A506" s="167"/>
      <c r="B506" s="113"/>
      <c r="C506" s="21"/>
      <c r="D506" s="21"/>
      <c r="E506" s="21"/>
      <c r="F506" s="21"/>
      <c r="G506" s="21"/>
      <c r="H506" s="126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2.75" customHeight="1">
      <c r="A507" s="167"/>
      <c r="B507" s="113"/>
      <c r="C507" s="21"/>
      <c r="D507" s="21"/>
      <c r="E507" s="21"/>
      <c r="F507" s="21"/>
      <c r="G507" s="21"/>
      <c r="H507" s="126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2.75" customHeight="1">
      <c r="A508" s="167"/>
      <c r="B508" s="113"/>
      <c r="C508" s="21"/>
      <c r="D508" s="21"/>
      <c r="E508" s="21"/>
      <c r="F508" s="21"/>
      <c r="G508" s="21"/>
      <c r="H508" s="126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2.75" customHeight="1">
      <c r="A509" s="167"/>
      <c r="B509" s="113"/>
      <c r="C509" s="21"/>
      <c r="D509" s="21"/>
      <c r="E509" s="21"/>
      <c r="F509" s="21"/>
      <c r="G509" s="21"/>
      <c r="H509" s="126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2.75" customHeight="1">
      <c r="A510" s="167"/>
      <c r="B510" s="113"/>
      <c r="C510" s="21"/>
      <c r="D510" s="21"/>
      <c r="E510" s="21"/>
      <c r="F510" s="21"/>
      <c r="G510" s="21"/>
      <c r="H510" s="126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2.75" customHeight="1">
      <c r="A511" s="167"/>
      <c r="B511" s="113"/>
      <c r="C511" s="21"/>
      <c r="D511" s="21"/>
      <c r="E511" s="21"/>
      <c r="F511" s="21"/>
      <c r="G511" s="21"/>
      <c r="H511" s="126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2.75" customHeight="1">
      <c r="A512" s="167"/>
      <c r="B512" s="113"/>
      <c r="C512" s="21"/>
      <c r="D512" s="21"/>
      <c r="E512" s="21"/>
      <c r="F512" s="21"/>
      <c r="G512" s="21"/>
      <c r="H512" s="126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2.75" customHeight="1">
      <c r="A513" s="167"/>
      <c r="B513" s="113"/>
      <c r="C513" s="21"/>
      <c r="D513" s="21"/>
      <c r="E513" s="21"/>
      <c r="F513" s="21"/>
      <c r="G513" s="21"/>
      <c r="H513" s="126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2.75" customHeight="1">
      <c r="A514" s="167"/>
      <c r="B514" s="113"/>
      <c r="C514" s="21"/>
      <c r="D514" s="21"/>
      <c r="E514" s="21"/>
      <c r="F514" s="21"/>
      <c r="G514" s="21"/>
      <c r="H514" s="126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2.75" customHeight="1">
      <c r="A515" s="167"/>
      <c r="B515" s="113"/>
      <c r="C515" s="21"/>
      <c r="D515" s="21"/>
      <c r="E515" s="21"/>
      <c r="F515" s="21"/>
      <c r="G515" s="21"/>
      <c r="H515" s="126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2.75" customHeight="1">
      <c r="A516" s="167"/>
      <c r="B516" s="113"/>
      <c r="C516" s="21"/>
      <c r="D516" s="21"/>
      <c r="E516" s="21"/>
      <c r="F516" s="21"/>
      <c r="G516" s="21"/>
      <c r="H516" s="126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2.75" customHeight="1">
      <c r="A517" s="167"/>
      <c r="B517" s="113"/>
      <c r="C517" s="21"/>
      <c r="D517" s="21"/>
      <c r="E517" s="21"/>
      <c r="F517" s="21"/>
      <c r="G517" s="21"/>
      <c r="H517" s="126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2.75" customHeight="1">
      <c r="A518" s="167"/>
      <c r="B518" s="113"/>
      <c r="C518" s="21"/>
      <c r="D518" s="21"/>
      <c r="E518" s="21"/>
      <c r="F518" s="21"/>
      <c r="G518" s="21"/>
      <c r="H518" s="126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2.75" customHeight="1">
      <c r="A519" s="167"/>
      <c r="B519" s="113"/>
      <c r="C519" s="21"/>
      <c r="D519" s="21"/>
      <c r="E519" s="21"/>
      <c r="F519" s="21"/>
      <c r="G519" s="21"/>
      <c r="H519" s="126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2.75" customHeight="1">
      <c r="A520" s="167"/>
      <c r="B520" s="113"/>
      <c r="C520" s="21"/>
      <c r="D520" s="21"/>
      <c r="E520" s="21"/>
      <c r="F520" s="21"/>
      <c r="G520" s="21"/>
      <c r="H520" s="126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2.75" customHeight="1">
      <c r="A521" s="167"/>
      <c r="B521" s="113"/>
      <c r="C521" s="21"/>
      <c r="D521" s="21"/>
      <c r="E521" s="21"/>
      <c r="F521" s="21"/>
      <c r="G521" s="21"/>
      <c r="H521" s="126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2.75" customHeight="1">
      <c r="A522" s="167"/>
      <c r="B522" s="113"/>
      <c r="C522" s="21"/>
      <c r="D522" s="21"/>
      <c r="E522" s="21"/>
      <c r="F522" s="21"/>
      <c r="G522" s="21"/>
      <c r="H522" s="126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2.75" customHeight="1">
      <c r="A523" s="167"/>
      <c r="B523" s="113"/>
      <c r="C523" s="21"/>
      <c r="D523" s="21"/>
      <c r="E523" s="21"/>
      <c r="F523" s="21"/>
      <c r="G523" s="21"/>
      <c r="H523" s="126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2.75" customHeight="1">
      <c r="A524" s="167"/>
      <c r="B524" s="113"/>
      <c r="C524" s="21"/>
      <c r="D524" s="21"/>
      <c r="E524" s="21"/>
      <c r="F524" s="21"/>
      <c r="G524" s="21"/>
      <c r="H524" s="126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2.75" customHeight="1">
      <c r="A525" s="167"/>
      <c r="B525" s="113"/>
      <c r="C525" s="21"/>
      <c r="D525" s="21"/>
      <c r="E525" s="21"/>
      <c r="F525" s="21"/>
      <c r="G525" s="21"/>
      <c r="H525" s="126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2.75" customHeight="1">
      <c r="A526" s="167"/>
      <c r="B526" s="113"/>
      <c r="C526" s="21"/>
      <c r="D526" s="21"/>
      <c r="E526" s="21"/>
      <c r="F526" s="21"/>
      <c r="G526" s="21"/>
      <c r="H526" s="126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2.75" customHeight="1">
      <c r="A527" s="167"/>
      <c r="B527" s="113"/>
      <c r="C527" s="21"/>
      <c r="D527" s="21"/>
      <c r="E527" s="21"/>
      <c r="F527" s="21"/>
      <c r="G527" s="21"/>
      <c r="H527" s="126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2.75" customHeight="1">
      <c r="A528" s="167"/>
      <c r="B528" s="113"/>
      <c r="C528" s="21"/>
      <c r="D528" s="21"/>
      <c r="E528" s="21"/>
      <c r="F528" s="21"/>
      <c r="G528" s="21"/>
      <c r="H528" s="126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2.75" customHeight="1">
      <c r="A529" s="167"/>
      <c r="B529" s="113"/>
      <c r="C529" s="21"/>
      <c r="D529" s="21"/>
      <c r="E529" s="21"/>
      <c r="F529" s="21"/>
      <c r="G529" s="21"/>
      <c r="H529" s="126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2.75" customHeight="1">
      <c r="A530" s="167"/>
      <c r="B530" s="113"/>
      <c r="C530" s="21"/>
      <c r="D530" s="21"/>
      <c r="E530" s="21"/>
      <c r="F530" s="21"/>
      <c r="G530" s="21"/>
      <c r="H530" s="126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2.75" customHeight="1">
      <c r="A531" s="167"/>
      <c r="B531" s="113"/>
      <c r="C531" s="21"/>
      <c r="D531" s="21"/>
      <c r="E531" s="21"/>
      <c r="F531" s="21"/>
      <c r="G531" s="21"/>
      <c r="H531" s="126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2.75" customHeight="1">
      <c r="A532" s="167"/>
      <c r="B532" s="113"/>
      <c r="C532" s="21"/>
      <c r="D532" s="21"/>
      <c r="E532" s="21"/>
      <c r="F532" s="21"/>
      <c r="G532" s="21"/>
      <c r="H532" s="126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2.75" customHeight="1">
      <c r="A533" s="167"/>
      <c r="B533" s="113"/>
      <c r="C533" s="21"/>
      <c r="D533" s="21"/>
      <c r="E533" s="21"/>
      <c r="F533" s="21"/>
      <c r="G533" s="21"/>
      <c r="H533" s="126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2.75" customHeight="1">
      <c r="A534" s="167"/>
      <c r="B534" s="113"/>
      <c r="C534" s="21"/>
      <c r="D534" s="21"/>
      <c r="E534" s="21"/>
      <c r="F534" s="21"/>
      <c r="G534" s="21"/>
      <c r="H534" s="126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2.75" customHeight="1">
      <c r="A535" s="167"/>
      <c r="B535" s="113"/>
      <c r="C535" s="21"/>
      <c r="D535" s="21"/>
      <c r="E535" s="21"/>
      <c r="F535" s="21"/>
      <c r="G535" s="21"/>
      <c r="H535" s="126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2.75" customHeight="1">
      <c r="A536" s="167"/>
      <c r="B536" s="113"/>
      <c r="C536" s="21"/>
      <c r="D536" s="21"/>
      <c r="E536" s="21"/>
      <c r="F536" s="21"/>
      <c r="G536" s="21"/>
      <c r="H536" s="126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2.75" customHeight="1">
      <c r="A537" s="167"/>
      <c r="B537" s="113"/>
      <c r="C537" s="21"/>
      <c r="D537" s="21"/>
      <c r="E537" s="21"/>
      <c r="F537" s="21"/>
      <c r="G537" s="21"/>
      <c r="H537" s="126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2.75" customHeight="1">
      <c r="A538" s="167"/>
      <c r="B538" s="113"/>
      <c r="C538" s="21"/>
      <c r="D538" s="21"/>
      <c r="E538" s="21"/>
      <c r="F538" s="21"/>
      <c r="G538" s="21"/>
      <c r="H538" s="126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2.75" customHeight="1">
      <c r="A539" s="167"/>
      <c r="B539" s="113"/>
      <c r="C539" s="21"/>
      <c r="D539" s="21"/>
      <c r="E539" s="21"/>
      <c r="F539" s="21"/>
      <c r="G539" s="21"/>
      <c r="H539" s="126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2.75" customHeight="1">
      <c r="A540" s="167"/>
      <c r="B540" s="113"/>
      <c r="C540" s="21"/>
      <c r="D540" s="21"/>
      <c r="E540" s="21"/>
      <c r="F540" s="21"/>
      <c r="G540" s="21"/>
      <c r="H540" s="126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2.75" customHeight="1">
      <c r="A541" s="167"/>
      <c r="B541" s="113"/>
      <c r="C541" s="21"/>
      <c r="D541" s="21"/>
      <c r="E541" s="21"/>
      <c r="F541" s="21"/>
      <c r="G541" s="21"/>
      <c r="H541" s="126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2.75" customHeight="1">
      <c r="A542" s="167"/>
      <c r="B542" s="113"/>
      <c r="C542" s="21"/>
      <c r="D542" s="21"/>
      <c r="E542" s="21"/>
      <c r="F542" s="21"/>
      <c r="G542" s="21"/>
      <c r="H542" s="126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2.75" customHeight="1">
      <c r="A543" s="167"/>
      <c r="B543" s="113"/>
      <c r="C543" s="21"/>
      <c r="D543" s="21"/>
      <c r="E543" s="21"/>
      <c r="F543" s="21"/>
      <c r="G543" s="21"/>
      <c r="H543" s="126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2.75" customHeight="1">
      <c r="A544" s="167"/>
      <c r="B544" s="113"/>
      <c r="C544" s="21"/>
      <c r="D544" s="21"/>
      <c r="E544" s="21"/>
      <c r="F544" s="21"/>
      <c r="G544" s="21"/>
      <c r="H544" s="126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2.75" customHeight="1">
      <c r="A545" s="167"/>
      <c r="B545" s="113"/>
      <c r="C545" s="21"/>
      <c r="D545" s="21"/>
      <c r="E545" s="21"/>
      <c r="F545" s="21"/>
      <c r="G545" s="21"/>
      <c r="H545" s="126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2.75" customHeight="1">
      <c r="A546" s="167"/>
      <c r="B546" s="113"/>
      <c r="C546" s="21"/>
      <c r="D546" s="21"/>
      <c r="E546" s="21"/>
      <c r="F546" s="21"/>
      <c r="G546" s="21"/>
      <c r="H546" s="126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2.75" customHeight="1">
      <c r="A547" s="167"/>
      <c r="B547" s="113"/>
      <c r="C547" s="21"/>
      <c r="D547" s="21"/>
      <c r="E547" s="21"/>
      <c r="F547" s="21"/>
      <c r="G547" s="21"/>
      <c r="H547" s="126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2.75" customHeight="1">
      <c r="A548" s="167"/>
      <c r="B548" s="113"/>
      <c r="C548" s="21"/>
      <c r="D548" s="21"/>
      <c r="E548" s="21"/>
      <c r="F548" s="21"/>
      <c r="G548" s="21"/>
      <c r="H548" s="126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2.75" customHeight="1">
      <c r="A549" s="167"/>
      <c r="B549" s="113"/>
      <c r="C549" s="21"/>
      <c r="D549" s="21"/>
      <c r="E549" s="21"/>
      <c r="F549" s="21"/>
      <c r="G549" s="21"/>
      <c r="H549" s="126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2.75" customHeight="1">
      <c r="A550" s="167"/>
      <c r="B550" s="113"/>
      <c r="C550" s="21"/>
      <c r="D550" s="21"/>
      <c r="E550" s="21"/>
      <c r="F550" s="21"/>
      <c r="G550" s="21"/>
      <c r="H550" s="126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2.75" customHeight="1">
      <c r="A551" s="167"/>
      <c r="B551" s="113"/>
      <c r="C551" s="21"/>
      <c r="D551" s="21"/>
      <c r="E551" s="21"/>
      <c r="F551" s="21"/>
      <c r="G551" s="21"/>
      <c r="H551" s="126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2.75" customHeight="1">
      <c r="A552" s="167"/>
      <c r="B552" s="113"/>
      <c r="C552" s="21"/>
      <c r="D552" s="21"/>
      <c r="E552" s="21"/>
      <c r="F552" s="21"/>
      <c r="G552" s="21"/>
      <c r="H552" s="126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2.75" customHeight="1">
      <c r="A553" s="167"/>
      <c r="B553" s="113"/>
      <c r="C553" s="21"/>
      <c r="D553" s="21"/>
      <c r="E553" s="21"/>
      <c r="F553" s="21"/>
      <c r="G553" s="21"/>
      <c r="H553" s="126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2.75" customHeight="1">
      <c r="A554" s="167"/>
      <c r="B554" s="113"/>
      <c r="C554" s="21"/>
      <c r="D554" s="21"/>
      <c r="E554" s="21"/>
      <c r="F554" s="21"/>
      <c r="G554" s="21"/>
      <c r="H554" s="126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2.75" customHeight="1">
      <c r="A555" s="167"/>
      <c r="B555" s="113"/>
      <c r="C555" s="21"/>
      <c r="D555" s="21"/>
      <c r="E555" s="21"/>
      <c r="F555" s="21"/>
      <c r="G555" s="21"/>
      <c r="H555" s="126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2.75" customHeight="1">
      <c r="A556" s="167"/>
      <c r="B556" s="113"/>
      <c r="C556" s="21"/>
      <c r="D556" s="21"/>
      <c r="E556" s="21"/>
      <c r="F556" s="21"/>
      <c r="G556" s="21"/>
      <c r="H556" s="126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2.75" customHeight="1">
      <c r="A557" s="167"/>
      <c r="B557" s="113"/>
      <c r="C557" s="21"/>
      <c r="D557" s="21"/>
      <c r="E557" s="21"/>
      <c r="F557" s="21"/>
      <c r="G557" s="21"/>
      <c r="H557" s="126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2.75" customHeight="1">
      <c r="A558" s="167"/>
      <c r="B558" s="113"/>
      <c r="C558" s="21"/>
      <c r="D558" s="21"/>
      <c r="E558" s="21"/>
      <c r="F558" s="21"/>
      <c r="G558" s="21"/>
      <c r="H558" s="126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2.75" customHeight="1">
      <c r="A559" s="167"/>
      <c r="B559" s="113"/>
      <c r="C559" s="21"/>
      <c r="D559" s="21"/>
      <c r="E559" s="21"/>
      <c r="F559" s="21"/>
      <c r="G559" s="21"/>
      <c r="H559" s="126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2.75" customHeight="1">
      <c r="A560" s="167"/>
      <c r="B560" s="113"/>
      <c r="C560" s="21"/>
      <c r="D560" s="21"/>
      <c r="E560" s="21"/>
      <c r="F560" s="21"/>
      <c r="G560" s="21"/>
      <c r="H560" s="126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2.75" customHeight="1">
      <c r="A561" s="167"/>
      <c r="B561" s="113"/>
      <c r="C561" s="21"/>
      <c r="D561" s="21"/>
      <c r="E561" s="21"/>
      <c r="F561" s="21"/>
      <c r="G561" s="21"/>
      <c r="H561" s="126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2.75" customHeight="1">
      <c r="A562" s="167"/>
      <c r="B562" s="113"/>
      <c r="C562" s="21"/>
      <c r="D562" s="21"/>
      <c r="E562" s="21"/>
      <c r="F562" s="21"/>
      <c r="G562" s="21"/>
      <c r="H562" s="126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2.75" customHeight="1">
      <c r="A563" s="167"/>
      <c r="B563" s="113"/>
      <c r="C563" s="21"/>
      <c r="D563" s="21"/>
      <c r="E563" s="21"/>
      <c r="F563" s="21"/>
      <c r="G563" s="21"/>
      <c r="H563" s="126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2.75" customHeight="1">
      <c r="A564" s="167"/>
      <c r="B564" s="113"/>
      <c r="C564" s="21"/>
      <c r="D564" s="21"/>
      <c r="E564" s="21"/>
      <c r="F564" s="21"/>
      <c r="G564" s="21"/>
      <c r="H564" s="126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2.75" customHeight="1">
      <c r="A565" s="167"/>
      <c r="B565" s="113"/>
      <c r="C565" s="21"/>
      <c r="D565" s="21"/>
      <c r="E565" s="21"/>
      <c r="F565" s="21"/>
      <c r="G565" s="21"/>
      <c r="H565" s="126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2.75" customHeight="1">
      <c r="A566" s="167"/>
      <c r="B566" s="113"/>
      <c r="C566" s="21"/>
      <c r="D566" s="21"/>
      <c r="E566" s="21"/>
      <c r="F566" s="21"/>
      <c r="G566" s="21"/>
      <c r="H566" s="126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2.75" customHeight="1">
      <c r="A567" s="167"/>
      <c r="B567" s="113"/>
      <c r="C567" s="21"/>
      <c r="D567" s="21"/>
      <c r="E567" s="21"/>
      <c r="F567" s="21"/>
      <c r="G567" s="21"/>
      <c r="H567" s="126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2.75" customHeight="1">
      <c r="A568" s="167"/>
      <c r="B568" s="113"/>
      <c r="C568" s="21"/>
      <c r="D568" s="21"/>
      <c r="E568" s="21"/>
      <c r="F568" s="21"/>
      <c r="G568" s="21"/>
      <c r="H568" s="126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2.75" customHeight="1">
      <c r="A569" s="167"/>
      <c r="B569" s="113"/>
      <c r="C569" s="21"/>
      <c r="D569" s="21"/>
      <c r="E569" s="21"/>
      <c r="F569" s="21"/>
      <c r="G569" s="21"/>
      <c r="H569" s="126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2.75" customHeight="1">
      <c r="A570" s="167"/>
      <c r="B570" s="113"/>
      <c r="C570" s="21"/>
      <c r="D570" s="21"/>
      <c r="E570" s="21"/>
      <c r="F570" s="21"/>
      <c r="G570" s="21"/>
      <c r="H570" s="126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2.75" customHeight="1">
      <c r="A571" s="167"/>
      <c r="B571" s="113"/>
      <c r="C571" s="21"/>
      <c r="D571" s="21"/>
      <c r="E571" s="21"/>
      <c r="F571" s="21"/>
      <c r="G571" s="21"/>
      <c r="H571" s="126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2.75" customHeight="1">
      <c r="A572" s="167"/>
      <c r="B572" s="113"/>
      <c r="C572" s="21"/>
      <c r="D572" s="21"/>
      <c r="E572" s="21"/>
      <c r="F572" s="21"/>
      <c r="G572" s="21"/>
      <c r="H572" s="126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2.75" customHeight="1">
      <c r="A573" s="167"/>
      <c r="B573" s="113"/>
      <c r="C573" s="21"/>
      <c r="D573" s="21"/>
      <c r="E573" s="21"/>
      <c r="F573" s="21"/>
      <c r="G573" s="21"/>
      <c r="H573" s="126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2.75" customHeight="1">
      <c r="A574" s="167"/>
      <c r="B574" s="113"/>
      <c r="C574" s="21"/>
      <c r="D574" s="21"/>
      <c r="E574" s="21"/>
      <c r="F574" s="21"/>
      <c r="G574" s="21"/>
      <c r="H574" s="126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2.75" customHeight="1">
      <c r="A575" s="167"/>
      <c r="B575" s="113"/>
      <c r="C575" s="21"/>
      <c r="D575" s="21"/>
      <c r="E575" s="21"/>
      <c r="F575" s="21"/>
      <c r="G575" s="21"/>
      <c r="H575" s="126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2.75" customHeight="1">
      <c r="A576" s="167"/>
      <c r="B576" s="113"/>
      <c r="C576" s="21"/>
      <c r="D576" s="21"/>
      <c r="E576" s="21"/>
      <c r="F576" s="21"/>
      <c r="G576" s="21"/>
      <c r="H576" s="126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2.75" customHeight="1">
      <c r="A577" s="167"/>
      <c r="B577" s="113"/>
      <c r="C577" s="21"/>
      <c r="D577" s="21"/>
      <c r="E577" s="21"/>
      <c r="F577" s="21"/>
      <c r="G577" s="21"/>
      <c r="H577" s="126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2.75" customHeight="1">
      <c r="A578" s="167"/>
      <c r="B578" s="113"/>
      <c r="C578" s="21"/>
      <c r="D578" s="21"/>
      <c r="E578" s="21"/>
      <c r="F578" s="21"/>
      <c r="G578" s="21"/>
      <c r="H578" s="126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2.75" customHeight="1">
      <c r="A579" s="167"/>
      <c r="B579" s="113"/>
      <c r="C579" s="21"/>
      <c r="D579" s="21"/>
      <c r="E579" s="21"/>
      <c r="F579" s="21"/>
      <c r="G579" s="21"/>
      <c r="H579" s="126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2.75" customHeight="1">
      <c r="A580" s="167"/>
      <c r="B580" s="113"/>
      <c r="C580" s="21"/>
      <c r="D580" s="21"/>
      <c r="E580" s="21"/>
      <c r="F580" s="21"/>
      <c r="G580" s="21"/>
      <c r="H580" s="126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2.75" customHeight="1">
      <c r="A581" s="167"/>
      <c r="B581" s="113"/>
      <c r="C581" s="21"/>
      <c r="D581" s="21"/>
      <c r="E581" s="21"/>
      <c r="F581" s="21"/>
      <c r="G581" s="21"/>
      <c r="H581" s="126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2.75" customHeight="1">
      <c r="A582" s="167"/>
      <c r="B582" s="113"/>
      <c r="C582" s="21"/>
      <c r="D582" s="21"/>
      <c r="E582" s="21"/>
      <c r="F582" s="21"/>
      <c r="G582" s="21"/>
      <c r="H582" s="126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2.75" customHeight="1">
      <c r="A583" s="167"/>
      <c r="B583" s="113"/>
      <c r="C583" s="21"/>
      <c r="D583" s="21"/>
      <c r="E583" s="21"/>
      <c r="F583" s="21"/>
      <c r="G583" s="21"/>
      <c r="H583" s="126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2.75" customHeight="1">
      <c r="A584" s="167"/>
      <c r="B584" s="113"/>
      <c r="C584" s="21"/>
      <c r="D584" s="21"/>
      <c r="E584" s="21"/>
      <c r="F584" s="21"/>
      <c r="G584" s="21"/>
      <c r="H584" s="126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2.75" customHeight="1">
      <c r="A585" s="167"/>
      <c r="B585" s="113"/>
      <c r="C585" s="21"/>
      <c r="D585" s="21"/>
      <c r="E585" s="21"/>
      <c r="F585" s="21"/>
      <c r="G585" s="21"/>
      <c r="H585" s="126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2.75" customHeight="1">
      <c r="A586" s="167"/>
      <c r="B586" s="113"/>
      <c r="C586" s="21"/>
      <c r="D586" s="21"/>
      <c r="E586" s="21"/>
      <c r="F586" s="21"/>
      <c r="G586" s="21"/>
      <c r="H586" s="126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2.75" customHeight="1">
      <c r="A587" s="167"/>
      <c r="B587" s="113"/>
      <c r="C587" s="21"/>
      <c r="D587" s="21"/>
      <c r="E587" s="21"/>
      <c r="F587" s="21"/>
      <c r="G587" s="21"/>
      <c r="H587" s="126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2.75" customHeight="1">
      <c r="A588" s="167"/>
      <c r="B588" s="113"/>
      <c r="C588" s="21"/>
      <c r="D588" s="21"/>
      <c r="E588" s="21"/>
      <c r="F588" s="21"/>
      <c r="G588" s="21"/>
      <c r="H588" s="126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2.75" customHeight="1">
      <c r="A589" s="167"/>
      <c r="B589" s="113"/>
      <c r="C589" s="21"/>
      <c r="D589" s="21"/>
      <c r="E589" s="21"/>
      <c r="F589" s="21"/>
      <c r="G589" s="21"/>
      <c r="H589" s="126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2.75" customHeight="1">
      <c r="A590" s="167"/>
      <c r="B590" s="113"/>
      <c r="C590" s="21"/>
      <c r="D590" s="21"/>
      <c r="E590" s="21"/>
      <c r="F590" s="21"/>
      <c r="G590" s="21"/>
      <c r="H590" s="126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2.75" customHeight="1">
      <c r="A591" s="167"/>
      <c r="B591" s="113"/>
      <c r="C591" s="21"/>
      <c r="D591" s="21"/>
      <c r="E591" s="21"/>
      <c r="F591" s="21"/>
      <c r="G591" s="21"/>
      <c r="H591" s="126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2.75" customHeight="1">
      <c r="A592" s="167"/>
      <c r="B592" s="113"/>
      <c r="C592" s="21"/>
      <c r="D592" s="21"/>
      <c r="E592" s="21"/>
      <c r="F592" s="21"/>
      <c r="G592" s="21"/>
      <c r="H592" s="126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2.75" customHeight="1">
      <c r="A593" s="167"/>
      <c r="B593" s="113"/>
      <c r="C593" s="21"/>
      <c r="D593" s="21"/>
      <c r="E593" s="21"/>
      <c r="F593" s="21"/>
      <c r="G593" s="21"/>
      <c r="H593" s="126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2.75" customHeight="1">
      <c r="A594" s="167"/>
      <c r="B594" s="113"/>
      <c r="C594" s="21"/>
      <c r="D594" s="21"/>
      <c r="E594" s="21"/>
      <c r="F594" s="21"/>
      <c r="G594" s="21"/>
      <c r="H594" s="126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2.75" customHeight="1">
      <c r="A595" s="167"/>
      <c r="B595" s="113"/>
      <c r="C595" s="21"/>
      <c r="D595" s="21"/>
      <c r="E595" s="21"/>
      <c r="F595" s="21"/>
      <c r="G595" s="21"/>
      <c r="H595" s="126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2.75" customHeight="1">
      <c r="A596" s="167"/>
      <c r="B596" s="113"/>
      <c r="C596" s="21"/>
      <c r="D596" s="21"/>
      <c r="E596" s="21"/>
      <c r="F596" s="21"/>
      <c r="G596" s="21"/>
      <c r="H596" s="126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2.75" customHeight="1">
      <c r="A597" s="167"/>
      <c r="B597" s="113"/>
      <c r="C597" s="21"/>
      <c r="D597" s="21"/>
      <c r="E597" s="21"/>
      <c r="F597" s="21"/>
      <c r="G597" s="21"/>
      <c r="H597" s="126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2.75" customHeight="1">
      <c r="A598" s="167"/>
      <c r="B598" s="113"/>
      <c r="C598" s="21"/>
      <c r="D598" s="21"/>
      <c r="E598" s="21"/>
      <c r="F598" s="21"/>
      <c r="G598" s="21"/>
      <c r="H598" s="126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2.75" customHeight="1">
      <c r="A599" s="167"/>
      <c r="B599" s="113"/>
      <c r="C599" s="21"/>
      <c r="D599" s="21"/>
      <c r="E599" s="21"/>
      <c r="F599" s="21"/>
      <c r="G599" s="21"/>
      <c r="H599" s="126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2.75" customHeight="1">
      <c r="A600" s="167"/>
      <c r="B600" s="113"/>
      <c r="C600" s="21"/>
      <c r="D600" s="21"/>
      <c r="E600" s="21"/>
      <c r="F600" s="21"/>
      <c r="G600" s="21"/>
      <c r="H600" s="126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2.75" customHeight="1">
      <c r="A601" s="167"/>
      <c r="B601" s="113"/>
      <c r="C601" s="21"/>
      <c r="D601" s="21"/>
      <c r="E601" s="21"/>
      <c r="F601" s="21"/>
      <c r="G601" s="21"/>
      <c r="H601" s="126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2.75" customHeight="1">
      <c r="A602" s="167"/>
      <c r="B602" s="113"/>
      <c r="C602" s="21"/>
      <c r="D602" s="21"/>
      <c r="E602" s="21"/>
      <c r="F602" s="21"/>
      <c r="G602" s="21"/>
      <c r="H602" s="126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2.75" customHeight="1">
      <c r="A603" s="167"/>
      <c r="B603" s="113"/>
      <c r="C603" s="21"/>
      <c r="D603" s="21"/>
      <c r="E603" s="21"/>
      <c r="F603" s="21"/>
      <c r="G603" s="21"/>
      <c r="H603" s="126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2.75" customHeight="1">
      <c r="A604" s="167"/>
      <c r="B604" s="113"/>
      <c r="C604" s="21"/>
      <c r="D604" s="21"/>
      <c r="E604" s="21"/>
      <c r="F604" s="21"/>
      <c r="G604" s="21"/>
      <c r="H604" s="126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2.75" customHeight="1">
      <c r="A605" s="167"/>
      <c r="B605" s="113"/>
      <c r="C605" s="21"/>
      <c r="D605" s="21"/>
      <c r="E605" s="21"/>
      <c r="F605" s="21"/>
      <c r="G605" s="21"/>
      <c r="H605" s="126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2.75" customHeight="1">
      <c r="A606" s="167"/>
      <c r="B606" s="113"/>
      <c r="C606" s="21"/>
      <c r="D606" s="21"/>
      <c r="E606" s="21"/>
      <c r="F606" s="21"/>
      <c r="G606" s="21"/>
      <c r="H606" s="126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2.75" customHeight="1">
      <c r="A607" s="167"/>
      <c r="B607" s="113"/>
      <c r="C607" s="21"/>
      <c r="D607" s="21"/>
      <c r="E607" s="21"/>
      <c r="F607" s="21"/>
      <c r="G607" s="21"/>
      <c r="H607" s="126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2.75" customHeight="1">
      <c r="A608" s="167"/>
      <c r="B608" s="113"/>
      <c r="C608" s="21"/>
      <c r="D608" s="21"/>
      <c r="E608" s="21"/>
      <c r="F608" s="21"/>
      <c r="G608" s="21"/>
      <c r="H608" s="126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2.75" customHeight="1">
      <c r="A609" s="167"/>
      <c r="B609" s="113"/>
      <c r="C609" s="21"/>
      <c r="D609" s="21"/>
      <c r="E609" s="21"/>
      <c r="F609" s="21"/>
      <c r="G609" s="21"/>
      <c r="H609" s="126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2.75" customHeight="1">
      <c r="A610" s="167"/>
      <c r="B610" s="113"/>
      <c r="C610" s="21"/>
      <c r="D610" s="21"/>
      <c r="E610" s="21"/>
      <c r="F610" s="21"/>
      <c r="G610" s="21"/>
      <c r="H610" s="126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2.75" customHeight="1">
      <c r="A611" s="167"/>
      <c r="B611" s="113"/>
      <c r="C611" s="21"/>
      <c r="D611" s="21"/>
      <c r="E611" s="21"/>
      <c r="F611" s="21"/>
      <c r="G611" s="21"/>
      <c r="H611" s="126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2.75" customHeight="1">
      <c r="A612" s="167"/>
      <c r="B612" s="113"/>
      <c r="C612" s="21"/>
      <c r="D612" s="21"/>
      <c r="E612" s="21"/>
      <c r="F612" s="21"/>
      <c r="G612" s="21"/>
      <c r="H612" s="126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2.75" customHeight="1">
      <c r="A613" s="167"/>
      <c r="B613" s="113"/>
      <c r="C613" s="21"/>
      <c r="D613" s="21"/>
      <c r="E613" s="21"/>
      <c r="F613" s="21"/>
      <c r="G613" s="21"/>
      <c r="H613" s="126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2.75" customHeight="1">
      <c r="A614" s="167"/>
      <c r="B614" s="113"/>
      <c r="C614" s="21"/>
      <c r="D614" s="21"/>
      <c r="E614" s="21"/>
      <c r="F614" s="21"/>
      <c r="G614" s="21"/>
      <c r="H614" s="126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2.75" customHeight="1">
      <c r="A615" s="167"/>
      <c r="B615" s="113"/>
      <c r="C615" s="21"/>
      <c r="D615" s="21"/>
      <c r="E615" s="21"/>
      <c r="F615" s="21"/>
      <c r="G615" s="21"/>
      <c r="H615" s="126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2.75" customHeight="1">
      <c r="A616" s="167"/>
      <c r="B616" s="113"/>
      <c r="C616" s="21"/>
      <c r="D616" s="21"/>
      <c r="E616" s="21"/>
      <c r="F616" s="21"/>
      <c r="G616" s="21"/>
      <c r="H616" s="126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2.75" customHeight="1">
      <c r="A617" s="167"/>
      <c r="B617" s="113"/>
      <c r="C617" s="21"/>
      <c r="D617" s="21"/>
      <c r="E617" s="21"/>
      <c r="F617" s="21"/>
      <c r="G617" s="21"/>
      <c r="H617" s="126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2.75" customHeight="1">
      <c r="A618" s="167"/>
      <c r="B618" s="113"/>
      <c r="C618" s="21"/>
      <c r="D618" s="21"/>
      <c r="E618" s="21"/>
      <c r="F618" s="21"/>
      <c r="G618" s="21"/>
      <c r="H618" s="126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2.75" customHeight="1">
      <c r="A619" s="167"/>
      <c r="B619" s="113"/>
      <c r="C619" s="21"/>
      <c r="D619" s="21"/>
      <c r="E619" s="21"/>
      <c r="F619" s="21"/>
      <c r="G619" s="21"/>
      <c r="H619" s="126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2.75" customHeight="1">
      <c r="A620" s="167"/>
      <c r="B620" s="113"/>
      <c r="C620" s="21"/>
      <c r="D620" s="21"/>
      <c r="E620" s="21"/>
      <c r="F620" s="21"/>
      <c r="G620" s="21"/>
      <c r="H620" s="126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2.75" customHeight="1">
      <c r="A621" s="167"/>
      <c r="B621" s="113"/>
      <c r="C621" s="21"/>
      <c r="D621" s="21"/>
      <c r="E621" s="21"/>
      <c r="F621" s="21"/>
      <c r="G621" s="21"/>
      <c r="H621" s="126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2.75" customHeight="1">
      <c r="A622" s="167"/>
      <c r="B622" s="113"/>
      <c r="C622" s="21"/>
      <c r="D622" s="21"/>
      <c r="E622" s="21"/>
      <c r="F622" s="21"/>
      <c r="G622" s="21"/>
      <c r="H622" s="126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2.75" customHeight="1">
      <c r="A623" s="167"/>
      <c r="B623" s="113"/>
      <c r="C623" s="21"/>
      <c r="D623" s="21"/>
      <c r="E623" s="21"/>
      <c r="F623" s="21"/>
      <c r="G623" s="21"/>
      <c r="H623" s="126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2.75" customHeight="1">
      <c r="A624" s="167"/>
      <c r="B624" s="113"/>
      <c r="C624" s="21"/>
      <c r="D624" s="21"/>
      <c r="E624" s="21"/>
      <c r="F624" s="21"/>
      <c r="G624" s="21"/>
      <c r="H624" s="126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2.75" customHeight="1">
      <c r="A625" s="167"/>
      <c r="B625" s="113"/>
      <c r="C625" s="21"/>
      <c r="D625" s="21"/>
      <c r="E625" s="21"/>
      <c r="F625" s="21"/>
      <c r="G625" s="21"/>
      <c r="H625" s="126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2.75" customHeight="1">
      <c r="A626" s="167"/>
      <c r="B626" s="113"/>
      <c r="C626" s="21"/>
      <c r="D626" s="21"/>
      <c r="E626" s="21"/>
      <c r="F626" s="21"/>
      <c r="G626" s="21"/>
      <c r="H626" s="126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2.75" customHeight="1">
      <c r="A627" s="167"/>
      <c r="B627" s="113"/>
      <c r="C627" s="21"/>
      <c r="D627" s="21"/>
      <c r="E627" s="21"/>
      <c r="F627" s="21"/>
      <c r="G627" s="21"/>
      <c r="H627" s="126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2.75" customHeight="1">
      <c r="A628" s="167"/>
      <c r="B628" s="113"/>
      <c r="C628" s="21"/>
      <c r="D628" s="21"/>
      <c r="E628" s="21"/>
      <c r="F628" s="21"/>
      <c r="G628" s="21"/>
      <c r="H628" s="126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2.75" customHeight="1">
      <c r="A629" s="167"/>
      <c r="B629" s="113"/>
      <c r="C629" s="21"/>
      <c r="D629" s="21"/>
      <c r="E629" s="21"/>
      <c r="F629" s="21"/>
      <c r="G629" s="21"/>
      <c r="H629" s="126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2.75" customHeight="1">
      <c r="A630" s="167"/>
      <c r="B630" s="113"/>
      <c r="C630" s="21"/>
      <c r="D630" s="21"/>
      <c r="E630" s="21"/>
      <c r="F630" s="21"/>
      <c r="G630" s="21"/>
      <c r="H630" s="126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2.75" customHeight="1">
      <c r="A631" s="167"/>
      <c r="B631" s="113"/>
      <c r="C631" s="21"/>
      <c r="D631" s="21"/>
      <c r="E631" s="21"/>
      <c r="F631" s="21"/>
      <c r="G631" s="21"/>
      <c r="H631" s="126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2.75" customHeight="1">
      <c r="A632" s="167"/>
      <c r="B632" s="113"/>
      <c r="C632" s="21"/>
      <c r="D632" s="21"/>
      <c r="E632" s="21"/>
      <c r="F632" s="21"/>
      <c r="G632" s="21"/>
      <c r="H632" s="126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2.75" customHeight="1">
      <c r="A633" s="167"/>
      <c r="B633" s="113"/>
      <c r="C633" s="21"/>
      <c r="D633" s="21"/>
      <c r="E633" s="21"/>
      <c r="F633" s="21"/>
      <c r="G633" s="21"/>
      <c r="H633" s="126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2.75" customHeight="1">
      <c r="A634" s="167"/>
      <c r="B634" s="113"/>
      <c r="C634" s="21"/>
      <c r="D634" s="21"/>
      <c r="E634" s="21"/>
      <c r="F634" s="21"/>
      <c r="G634" s="21"/>
      <c r="H634" s="126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2.75" customHeight="1">
      <c r="A635" s="167"/>
      <c r="B635" s="113"/>
      <c r="C635" s="21"/>
      <c r="D635" s="21"/>
      <c r="E635" s="21"/>
      <c r="F635" s="21"/>
      <c r="G635" s="21"/>
      <c r="H635" s="126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2.75" customHeight="1">
      <c r="A636" s="167"/>
      <c r="B636" s="113"/>
      <c r="C636" s="21"/>
      <c r="D636" s="21"/>
      <c r="E636" s="21"/>
      <c r="F636" s="21"/>
      <c r="G636" s="21"/>
      <c r="H636" s="126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2.75" customHeight="1">
      <c r="A637" s="167"/>
      <c r="B637" s="113"/>
      <c r="C637" s="21"/>
      <c r="D637" s="21"/>
      <c r="E637" s="21"/>
      <c r="F637" s="21"/>
      <c r="G637" s="21"/>
      <c r="H637" s="126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2.75" customHeight="1">
      <c r="A638" s="167"/>
      <c r="B638" s="113"/>
      <c r="C638" s="21"/>
      <c r="D638" s="21"/>
      <c r="E638" s="21"/>
      <c r="F638" s="21"/>
      <c r="G638" s="21"/>
      <c r="H638" s="126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2.75" customHeight="1">
      <c r="A639" s="167"/>
      <c r="B639" s="113"/>
      <c r="C639" s="21"/>
      <c r="D639" s="21"/>
      <c r="E639" s="21"/>
      <c r="F639" s="21"/>
      <c r="G639" s="21"/>
      <c r="H639" s="126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2.75" customHeight="1">
      <c r="A640" s="167"/>
      <c r="B640" s="113"/>
      <c r="C640" s="21"/>
      <c r="D640" s="21"/>
      <c r="E640" s="21"/>
      <c r="F640" s="21"/>
      <c r="G640" s="21"/>
      <c r="H640" s="126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2.75" customHeight="1">
      <c r="A641" s="167"/>
      <c r="B641" s="113"/>
      <c r="C641" s="21"/>
      <c r="D641" s="21"/>
      <c r="E641" s="21"/>
      <c r="F641" s="21"/>
      <c r="G641" s="21"/>
      <c r="H641" s="126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2.75" customHeight="1">
      <c r="A642" s="167"/>
      <c r="B642" s="113"/>
      <c r="C642" s="21"/>
      <c r="D642" s="21"/>
      <c r="E642" s="21"/>
      <c r="F642" s="21"/>
      <c r="G642" s="21"/>
      <c r="H642" s="126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2.75" customHeight="1">
      <c r="A643" s="167"/>
      <c r="B643" s="113"/>
      <c r="C643" s="21"/>
      <c r="D643" s="21"/>
      <c r="E643" s="21"/>
      <c r="F643" s="21"/>
      <c r="G643" s="21"/>
      <c r="H643" s="126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2.75" customHeight="1">
      <c r="A644" s="167"/>
      <c r="B644" s="113"/>
      <c r="C644" s="21"/>
      <c r="D644" s="21"/>
      <c r="E644" s="21"/>
      <c r="F644" s="21"/>
      <c r="G644" s="21"/>
      <c r="H644" s="126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2.75" customHeight="1">
      <c r="A645" s="167"/>
      <c r="B645" s="113"/>
      <c r="C645" s="21"/>
      <c r="D645" s="21"/>
      <c r="E645" s="21"/>
      <c r="F645" s="21"/>
      <c r="G645" s="21"/>
      <c r="H645" s="126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2.75" customHeight="1">
      <c r="A646" s="167"/>
      <c r="B646" s="113"/>
      <c r="C646" s="21"/>
      <c r="D646" s="21"/>
      <c r="E646" s="21"/>
      <c r="F646" s="21"/>
      <c r="G646" s="21"/>
      <c r="H646" s="126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2.75" customHeight="1">
      <c r="A647" s="167"/>
      <c r="B647" s="113"/>
      <c r="C647" s="21"/>
      <c r="D647" s="21"/>
      <c r="E647" s="21"/>
      <c r="F647" s="21"/>
      <c r="G647" s="21"/>
      <c r="H647" s="126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2.75" customHeight="1">
      <c r="A648" s="167"/>
      <c r="B648" s="113"/>
      <c r="C648" s="21"/>
      <c r="D648" s="21"/>
      <c r="E648" s="21"/>
      <c r="F648" s="21"/>
      <c r="G648" s="21"/>
      <c r="H648" s="126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2.75" customHeight="1">
      <c r="A649" s="167"/>
      <c r="B649" s="113"/>
      <c r="C649" s="21"/>
      <c r="D649" s="21"/>
      <c r="E649" s="21"/>
      <c r="F649" s="21"/>
      <c r="G649" s="21"/>
      <c r="H649" s="126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2.75" customHeight="1">
      <c r="A650" s="167"/>
      <c r="B650" s="113"/>
      <c r="C650" s="21"/>
      <c r="D650" s="21"/>
      <c r="E650" s="21"/>
      <c r="F650" s="21"/>
      <c r="G650" s="21"/>
      <c r="H650" s="126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2.75" customHeight="1">
      <c r="A651" s="167"/>
      <c r="B651" s="113"/>
      <c r="C651" s="21"/>
      <c r="D651" s="21"/>
      <c r="E651" s="21"/>
      <c r="F651" s="21"/>
      <c r="G651" s="21"/>
      <c r="H651" s="126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2.75" customHeight="1">
      <c r="A652" s="167"/>
      <c r="B652" s="113"/>
      <c r="C652" s="21"/>
      <c r="D652" s="21"/>
      <c r="E652" s="21"/>
      <c r="F652" s="21"/>
      <c r="G652" s="21"/>
      <c r="H652" s="126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2.75" customHeight="1">
      <c r="A653" s="167"/>
      <c r="B653" s="113"/>
      <c r="C653" s="21"/>
      <c r="D653" s="21"/>
      <c r="E653" s="21"/>
      <c r="F653" s="21"/>
      <c r="G653" s="21"/>
      <c r="H653" s="126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2.75" customHeight="1">
      <c r="A654" s="167"/>
      <c r="B654" s="113"/>
      <c r="C654" s="21"/>
      <c r="D654" s="21"/>
      <c r="E654" s="21"/>
      <c r="F654" s="21"/>
      <c r="G654" s="21"/>
      <c r="H654" s="126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2.75" customHeight="1">
      <c r="A655" s="167"/>
      <c r="B655" s="113"/>
      <c r="C655" s="21"/>
      <c r="D655" s="21"/>
      <c r="E655" s="21"/>
      <c r="F655" s="21"/>
      <c r="G655" s="21"/>
      <c r="H655" s="126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2.75" customHeight="1">
      <c r="A656" s="167"/>
      <c r="B656" s="113"/>
      <c r="C656" s="21"/>
      <c r="D656" s="21"/>
      <c r="E656" s="21"/>
      <c r="F656" s="21"/>
      <c r="G656" s="21"/>
      <c r="H656" s="126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2.75" customHeight="1">
      <c r="A657" s="167"/>
      <c r="B657" s="113"/>
      <c r="C657" s="21"/>
      <c r="D657" s="21"/>
      <c r="E657" s="21"/>
      <c r="F657" s="21"/>
      <c r="G657" s="21"/>
      <c r="H657" s="126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2.75" customHeight="1">
      <c r="A658" s="167"/>
      <c r="B658" s="113"/>
      <c r="C658" s="21"/>
      <c r="D658" s="21"/>
      <c r="E658" s="21"/>
      <c r="F658" s="21"/>
      <c r="G658" s="21"/>
      <c r="H658" s="126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2.75" customHeight="1">
      <c r="A659" s="167"/>
      <c r="B659" s="113"/>
      <c r="C659" s="21"/>
      <c r="D659" s="21"/>
      <c r="E659" s="21"/>
      <c r="F659" s="21"/>
      <c r="G659" s="21"/>
      <c r="H659" s="126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2.75" customHeight="1">
      <c r="A660" s="167"/>
      <c r="B660" s="113"/>
      <c r="C660" s="21"/>
      <c r="D660" s="21"/>
      <c r="E660" s="21"/>
      <c r="F660" s="21"/>
      <c r="G660" s="21"/>
      <c r="H660" s="126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2.75" customHeight="1">
      <c r="A661" s="167"/>
      <c r="B661" s="113"/>
      <c r="C661" s="21"/>
      <c r="D661" s="21"/>
      <c r="E661" s="21"/>
      <c r="F661" s="21"/>
      <c r="G661" s="21"/>
      <c r="H661" s="126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2.75" customHeight="1">
      <c r="A662" s="167"/>
      <c r="B662" s="113"/>
      <c r="C662" s="21"/>
      <c r="D662" s="21"/>
      <c r="E662" s="21"/>
      <c r="F662" s="21"/>
      <c r="G662" s="21"/>
      <c r="H662" s="126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2.75" customHeight="1">
      <c r="A663" s="167"/>
      <c r="B663" s="113"/>
      <c r="C663" s="21"/>
      <c r="D663" s="21"/>
      <c r="E663" s="21"/>
      <c r="F663" s="21"/>
      <c r="G663" s="21"/>
      <c r="H663" s="126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2.75" customHeight="1">
      <c r="A664" s="167"/>
      <c r="B664" s="113"/>
      <c r="C664" s="21"/>
      <c r="D664" s="21"/>
      <c r="E664" s="21"/>
      <c r="F664" s="21"/>
      <c r="G664" s="21"/>
      <c r="H664" s="126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2.75" customHeight="1">
      <c r="A665" s="167"/>
      <c r="B665" s="113"/>
      <c r="C665" s="21"/>
      <c r="D665" s="21"/>
      <c r="E665" s="21"/>
      <c r="F665" s="21"/>
      <c r="G665" s="21"/>
      <c r="H665" s="126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2.75" customHeight="1">
      <c r="A666" s="167"/>
      <c r="B666" s="113"/>
      <c r="C666" s="21"/>
      <c r="D666" s="21"/>
      <c r="E666" s="21"/>
      <c r="F666" s="21"/>
      <c r="G666" s="21"/>
      <c r="H666" s="126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2.75" customHeight="1">
      <c r="A667" s="167"/>
      <c r="B667" s="113"/>
      <c r="C667" s="21"/>
      <c r="D667" s="21"/>
      <c r="E667" s="21"/>
      <c r="F667" s="21"/>
      <c r="G667" s="21"/>
      <c r="H667" s="126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2.75" customHeight="1">
      <c r="A668" s="167"/>
      <c r="B668" s="113"/>
      <c r="C668" s="21"/>
      <c r="D668" s="21"/>
      <c r="E668" s="21"/>
      <c r="F668" s="21"/>
      <c r="G668" s="21"/>
      <c r="H668" s="126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2.75" customHeight="1">
      <c r="A669" s="167"/>
      <c r="B669" s="113"/>
      <c r="C669" s="21"/>
      <c r="D669" s="21"/>
      <c r="E669" s="21"/>
      <c r="F669" s="21"/>
      <c r="G669" s="21"/>
      <c r="H669" s="126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2.75" customHeight="1">
      <c r="A670" s="167"/>
      <c r="B670" s="113"/>
      <c r="C670" s="21"/>
      <c r="D670" s="21"/>
      <c r="E670" s="21"/>
      <c r="F670" s="21"/>
      <c r="G670" s="21"/>
      <c r="H670" s="126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2.75" customHeight="1">
      <c r="A671" s="167"/>
      <c r="B671" s="113"/>
      <c r="C671" s="21"/>
      <c r="D671" s="21"/>
      <c r="E671" s="21"/>
      <c r="F671" s="21"/>
      <c r="G671" s="21"/>
      <c r="H671" s="126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2.75" customHeight="1">
      <c r="A672" s="167"/>
      <c r="B672" s="113"/>
      <c r="C672" s="21"/>
      <c r="D672" s="21"/>
      <c r="E672" s="21"/>
      <c r="F672" s="21"/>
      <c r="G672" s="21"/>
      <c r="H672" s="126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2.75" customHeight="1">
      <c r="A673" s="167"/>
      <c r="B673" s="113"/>
      <c r="C673" s="21"/>
      <c r="D673" s="21"/>
      <c r="E673" s="21"/>
      <c r="F673" s="21"/>
      <c r="G673" s="21"/>
      <c r="H673" s="126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2.75" customHeight="1">
      <c r="A674" s="167"/>
      <c r="B674" s="113"/>
      <c r="C674" s="21"/>
      <c r="D674" s="21"/>
      <c r="E674" s="21"/>
      <c r="F674" s="21"/>
      <c r="G674" s="21"/>
      <c r="H674" s="126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2.75" customHeight="1">
      <c r="A675" s="167"/>
      <c r="B675" s="113"/>
      <c r="C675" s="21"/>
      <c r="D675" s="21"/>
      <c r="E675" s="21"/>
      <c r="F675" s="21"/>
      <c r="G675" s="21"/>
      <c r="H675" s="126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2.75" customHeight="1">
      <c r="A676" s="167"/>
      <c r="B676" s="113"/>
      <c r="C676" s="21"/>
      <c r="D676" s="21"/>
      <c r="E676" s="21"/>
      <c r="F676" s="21"/>
      <c r="G676" s="21"/>
      <c r="H676" s="126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2.75" customHeight="1">
      <c r="A677" s="167"/>
      <c r="B677" s="113"/>
      <c r="C677" s="21"/>
      <c r="D677" s="21"/>
      <c r="E677" s="21"/>
      <c r="F677" s="21"/>
      <c r="G677" s="21"/>
      <c r="H677" s="126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2.75" customHeight="1">
      <c r="A678" s="167"/>
      <c r="B678" s="113"/>
      <c r="C678" s="21"/>
      <c r="D678" s="21"/>
      <c r="E678" s="21"/>
      <c r="F678" s="21"/>
      <c r="G678" s="21"/>
      <c r="H678" s="126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2.75" customHeight="1">
      <c r="A679" s="167"/>
      <c r="B679" s="113"/>
      <c r="C679" s="21"/>
      <c r="D679" s="21"/>
      <c r="E679" s="21"/>
      <c r="F679" s="21"/>
      <c r="G679" s="21"/>
      <c r="H679" s="126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2.75" customHeight="1">
      <c r="A680" s="167"/>
      <c r="B680" s="113"/>
      <c r="C680" s="21"/>
      <c r="D680" s="21"/>
      <c r="E680" s="21"/>
      <c r="F680" s="21"/>
      <c r="G680" s="21"/>
      <c r="H680" s="126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2.75" customHeight="1">
      <c r="A681" s="167"/>
      <c r="B681" s="113"/>
      <c r="C681" s="21"/>
      <c r="D681" s="21"/>
      <c r="E681" s="21"/>
      <c r="F681" s="21"/>
      <c r="G681" s="21"/>
      <c r="H681" s="126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2.75" customHeight="1">
      <c r="A682" s="167"/>
      <c r="B682" s="113"/>
      <c r="C682" s="21"/>
      <c r="D682" s="21"/>
      <c r="E682" s="21"/>
      <c r="F682" s="21"/>
      <c r="G682" s="21"/>
      <c r="H682" s="126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2.75" customHeight="1">
      <c r="A683" s="167"/>
      <c r="B683" s="113"/>
      <c r="C683" s="21"/>
      <c r="D683" s="21"/>
      <c r="E683" s="21"/>
      <c r="F683" s="21"/>
      <c r="G683" s="21"/>
      <c r="H683" s="126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2.75" customHeight="1">
      <c r="A684" s="167"/>
      <c r="B684" s="113"/>
      <c r="C684" s="21"/>
      <c r="D684" s="21"/>
      <c r="E684" s="21"/>
      <c r="F684" s="21"/>
      <c r="G684" s="21"/>
      <c r="H684" s="126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2.75" customHeight="1">
      <c r="A685" s="167"/>
      <c r="B685" s="113"/>
      <c r="C685" s="21"/>
      <c r="D685" s="21"/>
      <c r="E685" s="21"/>
      <c r="F685" s="21"/>
      <c r="G685" s="21"/>
      <c r="H685" s="126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2.75" customHeight="1">
      <c r="A686" s="167"/>
      <c r="B686" s="113"/>
      <c r="C686" s="21"/>
      <c r="D686" s="21"/>
      <c r="E686" s="21"/>
      <c r="F686" s="21"/>
      <c r="G686" s="21"/>
      <c r="H686" s="126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2.75" customHeight="1">
      <c r="A687" s="167"/>
      <c r="B687" s="113"/>
      <c r="C687" s="21"/>
      <c r="D687" s="21"/>
      <c r="E687" s="21"/>
      <c r="F687" s="21"/>
      <c r="G687" s="21"/>
      <c r="H687" s="126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2.75" customHeight="1">
      <c r="A688" s="167"/>
      <c r="B688" s="113"/>
      <c r="C688" s="21"/>
      <c r="D688" s="21"/>
      <c r="E688" s="21"/>
      <c r="F688" s="21"/>
      <c r="G688" s="21"/>
      <c r="H688" s="126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2.75" customHeight="1">
      <c r="A689" s="167"/>
      <c r="B689" s="113"/>
      <c r="C689" s="21"/>
      <c r="D689" s="21"/>
      <c r="E689" s="21"/>
      <c r="F689" s="21"/>
      <c r="G689" s="21"/>
      <c r="H689" s="126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2.75" customHeight="1">
      <c r="A690" s="167"/>
      <c r="B690" s="113"/>
      <c r="C690" s="21"/>
      <c r="D690" s="21"/>
      <c r="E690" s="21"/>
      <c r="F690" s="21"/>
      <c r="G690" s="21"/>
      <c r="H690" s="126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2.75" customHeight="1">
      <c r="A691" s="167"/>
      <c r="B691" s="113"/>
      <c r="C691" s="21"/>
      <c r="D691" s="21"/>
      <c r="E691" s="21"/>
      <c r="F691" s="21"/>
      <c r="G691" s="21"/>
      <c r="H691" s="126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2.75" customHeight="1">
      <c r="A692" s="167"/>
      <c r="B692" s="113"/>
      <c r="C692" s="21"/>
      <c r="D692" s="21"/>
      <c r="E692" s="21"/>
      <c r="F692" s="21"/>
      <c r="G692" s="21"/>
      <c r="H692" s="126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2.75" customHeight="1">
      <c r="A693" s="167"/>
      <c r="B693" s="113"/>
      <c r="C693" s="21"/>
      <c r="D693" s="21"/>
      <c r="E693" s="21"/>
      <c r="F693" s="21"/>
      <c r="G693" s="21"/>
      <c r="H693" s="126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2.75" customHeight="1">
      <c r="A694" s="167"/>
      <c r="B694" s="113"/>
      <c r="C694" s="21"/>
      <c r="D694" s="21"/>
      <c r="E694" s="21"/>
      <c r="F694" s="21"/>
      <c r="G694" s="21"/>
      <c r="H694" s="126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2.75" customHeight="1">
      <c r="A695" s="167"/>
      <c r="B695" s="113"/>
      <c r="C695" s="21"/>
      <c r="D695" s="21"/>
      <c r="E695" s="21"/>
      <c r="F695" s="21"/>
      <c r="G695" s="21"/>
      <c r="H695" s="126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2.75" customHeight="1">
      <c r="A696" s="167"/>
      <c r="B696" s="113"/>
      <c r="C696" s="21"/>
      <c r="D696" s="21"/>
      <c r="E696" s="21"/>
      <c r="F696" s="21"/>
      <c r="G696" s="21"/>
      <c r="H696" s="126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2.75" customHeight="1">
      <c r="A697" s="167"/>
      <c r="B697" s="113"/>
      <c r="C697" s="21"/>
      <c r="D697" s="21"/>
      <c r="E697" s="21"/>
      <c r="F697" s="21"/>
      <c r="G697" s="21"/>
      <c r="H697" s="126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2.75" customHeight="1">
      <c r="A698" s="167"/>
      <c r="B698" s="113"/>
      <c r="C698" s="21"/>
      <c r="D698" s="21"/>
      <c r="E698" s="21"/>
      <c r="F698" s="21"/>
      <c r="G698" s="21"/>
      <c r="H698" s="126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2.75" customHeight="1">
      <c r="A699" s="167"/>
      <c r="B699" s="113"/>
      <c r="C699" s="21"/>
      <c r="D699" s="21"/>
      <c r="E699" s="21"/>
      <c r="F699" s="21"/>
      <c r="G699" s="21"/>
      <c r="H699" s="126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2.75" customHeight="1">
      <c r="A700" s="167"/>
      <c r="B700" s="113"/>
      <c r="C700" s="21"/>
      <c r="D700" s="21"/>
      <c r="E700" s="21"/>
      <c r="F700" s="21"/>
      <c r="G700" s="21"/>
      <c r="H700" s="126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2.75" customHeight="1">
      <c r="A701" s="167"/>
      <c r="B701" s="113"/>
      <c r="C701" s="21"/>
      <c r="D701" s="21"/>
      <c r="E701" s="21"/>
      <c r="F701" s="21"/>
      <c r="G701" s="21"/>
      <c r="H701" s="126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2.75" customHeight="1">
      <c r="A702" s="167"/>
      <c r="B702" s="113"/>
      <c r="C702" s="21"/>
      <c r="D702" s="21"/>
      <c r="E702" s="21"/>
      <c r="F702" s="21"/>
      <c r="G702" s="21"/>
      <c r="H702" s="126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2.75" customHeight="1">
      <c r="A703" s="167"/>
      <c r="B703" s="113"/>
      <c r="C703" s="21"/>
      <c r="D703" s="21"/>
      <c r="E703" s="21"/>
      <c r="F703" s="21"/>
      <c r="G703" s="21"/>
      <c r="H703" s="126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2.75" customHeight="1">
      <c r="A704" s="167"/>
      <c r="B704" s="113"/>
      <c r="C704" s="21"/>
      <c r="D704" s="21"/>
      <c r="E704" s="21"/>
      <c r="F704" s="21"/>
      <c r="G704" s="21"/>
      <c r="H704" s="126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2.75" customHeight="1">
      <c r="A705" s="167"/>
      <c r="B705" s="113"/>
      <c r="C705" s="21"/>
      <c r="D705" s="21"/>
      <c r="E705" s="21"/>
      <c r="F705" s="21"/>
      <c r="G705" s="21"/>
      <c r="H705" s="126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2.75" customHeight="1">
      <c r="A706" s="167"/>
      <c r="B706" s="113"/>
      <c r="C706" s="21"/>
      <c r="D706" s="21"/>
      <c r="E706" s="21"/>
      <c r="F706" s="21"/>
      <c r="G706" s="21"/>
      <c r="H706" s="126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2.75" customHeight="1">
      <c r="A707" s="167"/>
      <c r="B707" s="113"/>
      <c r="C707" s="21"/>
      <c r="D707" s="21"/>
      <c r="E707" s="21"/>
      <c r="F707" s="21"/>
      <c r="G707" s="21"/>
      <c r="H707" s="126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2.75" customHeight="1">
      <c r="A708" s="167"/>
      <c r="B708" s="113"/>
      <c r="C708" s="21"/>
      <c r="D708" s="21"/>
      <c r="E708" s="21"/>
      <c r="F708" s="21"/>
      <c r="G708" s="21"/>
      <c r="H708" s="126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2.75" customHeight="1">
      <c r="A709" s="167"/>
      <c r="B709" s="113"/>
      <c r="C709" s="21"/>
      <c r="D709" s="21"/>
      <c r="E709" s="21"/>
      <c r="F709" s="21"/>
      <c r="G709" s="21"/>
      <c r="H709" s="126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2.75" customHeight="1">
      <c r="A710" s="167"/>
      <c r="B710" s="113"/>
      <c r="C710" s="21"/>
      <c r="D710" s="21"/>
      <c r="E710" s="21"/>
      <c r="F710" s="21"/>
      <c r="G710" s="21"/>
      <c r="H710" s="126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2.75" customHeight="1">
      <c r="A711" s="167"/>
      <c r="B711" s="113"/>
      <c r="C711" s="21"/>
      <c r="D711" s="21"/>
      <c r="E711" s="21"/>
      <c r="F711" s="21"/>
      <c r="G711" s="21"/>
      <c r="H711" s="126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2.75" customHeight="1">
      <c r="A712" s="167"/>
      <c r="B712" s="113"/>
      <c r="C712" s="21"/>
      <c r="D712" s="21"/>
      <c r="E712" s="21"/>
      <c r="F712" s="21"/>
      <c r="G712" s="21"/>
      <c r="H712" s="126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2.75" customHeight="1">
      <c r="A713" s="167"/>
      <c r="B713" s="113"/>
      <c r="C713" s="21"/>
      <c r="D713" s="21"/>
      <c r="E713" s="21"/>
      <c r="F713" s="21"/>
      <c r="G713" s="21"/>
      <c r="H713" s="126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2.75" customHeight="1">
      <c r="A714" s="167"/>
      <c r="B714" s="113"/>
      <c r="C714" s="21"/>
      <c r="D714" s="21"/>
      <c r="E714" s="21"/>
      <c r="F714" s="21"/>
      <c r="G714" s="21"/>
      <c r="H714" s="126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2.75" customHeight="1">
      <c r="A715" s="167"/>
      <c r="B715" s="113"/>
      <c r="C715" s="21"/>
      <c r="D715" s="21"/>
      <c r="E715" s="21"/>
      <c r="F715" s="21"/>
      <c r="G715" s="21"/>
      <c r="H715" s="126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2.75" customHeight="1">
      <c r="A716" s="167"/>
      <c r="B716" s="113"/>
      <c r="C716" s="21"/>
      <c r="D716" s="21"/>
      <c r="E716" s="21"/>
      <c r="F716" s="21"/>
      <c r="G716" s="21"/>
      <c r="H716" s="126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2.75" customHeight="1">
      <c r="A717" s="167"/>
      <c r="B717" s="113"/>
      <c r="C717" s="21"/>
      <c r="D717" s="21"/>
      <c r="E717" s="21"/>
      <c r="F717" s="21"/>
      <c r="G717" s="21"/>
      <c r="H717" s="126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2.75" customHeight="1">
      <c r="A718" s="167"/>
      <c r="B718" s="113"/>
      <c r="C718" s="21"/>
      <c r="D718" s="21"/>
      <c r="E718" s="21"/>
      <c r="F718" s="21"/>
      <c r="G718" s="21"/>
      <c r="H718" s="126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2.75" customHeight="1">
      <c r="A719" s="167"/>
      <c r="B719" s="113"/>
      <c r="C719" s="21"/>
      <c r="D719" s="21"/>
      <c r="E719" s="21"/>
      <c r="F719" s="21"/>
      <c r="G719" s="21"/>
      <c r="H719" s="126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2.75" customHeight="1">
      <c r="A720" s="167"/>
      <c r="B720" s="113"/>
      <c r="C720" s="21"/>
      <c r="D720" s="21"/>
      <c r="E720" s="21"/>
      <c r="F720" s="21"/>
      <c r="G720" s="21"/>
      <c r="H720" s="126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2.75" customHeight="1">
      <c r="A721" s="167"/>
      <c r="B721" s="113"/>
      <c r="C721" s="21"/>
      <c r="D721" s="21"/>
      <c r="E721" s="21"/>
      <c r="F721" s="21"/>
      <c r="G721" s="21"/>
      <c r="H721" s="126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2.75" customHeight="1">
      <c r="A722" s="167"/>
      <c r="B722" s="113"/>
      <c r="C722" s="21"/>
      <c r="D722" s="21"/>
      <c r="E722" s="21"/>
      <c r="F722" s="21"/>
      <c r="G722" s="21"/>
      <c r="H722" s="126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2.75" customHeight="1">
      <c r="A723" s="167"/>
      <c r="B723" s="113"/>
      <c r="C723" s="21"/>
      <c r="D723" s="21"/>
      <c r="E723" s="21"/>
      <c r="F723" s="21"/>
      <c r="G723" s="21"/>
      <c r="H723" s="126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2.75" customHeight="1">
      <c r="A724" s="167"/>
      <c r="B724" s="113"/>
      <c r="C724" s="21"/>
      <c r="D724" s="21"/>
      <c r="E724" s="21"/>
      <c r="F724" s="21"/>
      <c r="G724" s="21"/>
      <c r="H724" s="126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2.75" customHeight="1">
      <c r="A725" s="167"/>
      <c r="B725" s="113"/>
      <c r="C725" s="21"/>
      <c r="D725" s="21"/>
      <c r="E725" s="21"/>
      <c r="F725" s="21"/>
      <c r="G725" s="21"/>
      <c r="H725" s="126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2.75" customHeight="1">
      <c r="A726" s="167"/>
      <c r="B726" s="113"/>
      <c r="C726" s="21"/>
      <c r="D726" s="21"/>
      <c r="E726" s="21"/>
      <c r="F726" s="21"/>
      <c r="G726" s="21"/>
      <c r="H726" s="126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2.75" customHeight="1">
      <c r="A727" s="167"/>
      <c r="B727" s="113"/>
      <c r="C727" s="21"/>
      <c r="D727" s="21"/>
      <c r="E727" s="21"/>
      <c r="F727" s="21"/>
      <c r="G727" s="21"/>
      <c r="H727" s="126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2.75" customHeight="1">
      <c r="A728" s="167"/>
      <c r="B728" s="113"/>
      <c r="C728" s="21"/>
      <c r="D728" s="21"/>
      <c r="E728" s="21"/>
      <c r="F728" s="21"/>
      <c r="G728" s="21"/>
      <c r="H728" s="126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2.75" customHeight="1">
      <c r="A729" s="167"/>
      <c r="B729" s="113"/>
      <c r="C729" s="21"/>
      <c r="D729" s="21"/>
      <c r="E729" s="21"/>
      <c r="F729" s="21"/>
      <c r="G729" s="21"/>
      <c r="H729" s="126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2.75" customHeight="1">
      <c r="A730" s="167"/>
      <c r="B730" s="113"/>
      <c r="C730" s="21"/>
      <c r="D730" s="21"/>
      <c r="E730" s="21"/>
      <c r="F730" s="21"/>
      <c r="G730" s="21"/>
      <c r="H730" s="126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2.75" customHeight="1">
      <c r="A731" s="167"/>
      <c r="B731" s="113"/>
      <c r="C731" s="21"/>
      <c r="D731" s="21"/>
      <c r="E731" s="21"/>
      <c r="F731" s="21"/>
      <c r="G731" s="21"/>
      <c r="H731" s="126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2.75" customHeight="1">
      <c r="A732" s="167"/>
      <c r="B732" s="113"/>
      <c r="C732" s="21"/>
      <c r="D732" s="21"/>
      <c r="E732" s="21"/>
      <c r="F732" s="21"/>
      <c r="G732" s="21"/>
      <c r="H732" s="126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2.75" customHeight="1">
      <c r="A733" s="167"/>
      <c r="B733" s="113"/>
      <c r="C733" s="21"/>
      <c r="D733" s="21"/>
      <c r="E733" s="21"/>
      <c r="F733" s="21"/>
      <c r="G733" s="21"/>
      <c r="H733" s="126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2.75" customHeight="1">
      <c r="A734" s="167"/>
      <c r="B734" s="113"/>
      <c r="C734" s="21"/>
      <c r="D734" s="21"/>
      <c r="E734" s="21"/>
      <c r="F734" s="21"/>
      <c r="G734" s="21"/>
      <c r="H734" s="126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2.75" customHeight="1">
      <c r="A735" s="167"/>
      <c r="B735" s="113"/>
      <c r="C735" s="21"/>
      <c r="D735" s="21"/>
      <c r="E735" s="21"/>
      <c r="F735" s="21"/>
      <c r="G735" s="21"/>
      <c r="H735" s="126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2.75" customHeight="1">
      <c r="A736" s="167"/>
      <c r="B736" s="113"/>
      <c r="C736" s="21"/>
      <c r="D736" s="21"/>
      <c r="E736" s="21"/>
      <c r="F736" s="21"/>
      <c r="G736" s="21"/>
      <c r="H736" s="126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2.75" customHeight="1">
      <c r="A737" s="167"/>
      <c r="B737" s="113"/>
      <c r="C737" s="21"/>
      <c r="D737" s="21"/>
      <c r="E737" s="21"/>
      <c r="F737" s="21"/>
      <c r="G737" s="21"/>
      <c r="H737" s="126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2.75" customHeight="1">
      <c r="A738" s="167"/>
      <c r="B738" s="113"/>
      <c r="C738" s="21"/>
      <c r="D738" s="21"/>
      <c r="E738" s="21"/>
      <c r="F738" s="21"/>
      <c r="G738" s="21"/>
      <c r="H738" s="126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2.75" customHeight="1">
      <c r="A739" s="167"/>
      <c r="B739" s="113"/>
      <c r="C739" s="21"/>
      <c r="D739" s="21"/>
      <c r="E739" s="21"/>
      <c r="F739" s="21"/>
      <c r="G739" s="21"/>
      <c r="H739" s="126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2.75" customHeight="1">
      <c r="A740" s="167"/>
      <c r="B740" s="113"/>
      <c r="C740" s="21"/>
      <c r="D740" s="21"/>
      <c r="E740" s="21"/>
      <c r="F740" s="21"/>
      <c r="G740" s="21"/>
      <c r="H740" s="126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2.75" customHeight="1">
      <c r="A741" s="167"/>
      <c r="B741" s="113"/>
      <c r="C741" s="21"/>
      <c r="D741" s="21"/>
      <c r="E741" s="21"/>
      <c r="F741" s="21"/>
      <c r="G741" s="21"/>
      <c r="H741" s="126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2.75" customHeight="1">
      <c r="A742" s="167"/>
      <c r="B742" s="113"/>
      <c r="C742" s="21"/>
      <c r="D742" s="21"/>
      <c r="E742" s="21"/>
      <c r="F742" s="21"/>
      <c r="G742" s="21"/>
      <c r="H742" s="126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2.75" customHeight="1">
      <c r="A743" s="167"/>
      <c r="B743" s="113"/>
      <c r="C743" s="21"/>
      <c r="D743" s="21"/>
      <c r="E743" s="21"/>
      <c r="F743" s="21"/>
      <c r="G743" s="21"/>
      <c r="H743" s="126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2.75" customHeight="1">
      <c r="A744" s="167"/>
      <c r="B744" s="113"/>
      <c r="C744" s="21"/>
      <c r="D744" s="21"/>
      <c r="E744" s="21"/>
      <c r="F744" s="21"/>
      <c r="G744" s="21"/>
      <c r="H744" s="126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2.75" customHeight="1">
      <c r="A745" s="167"/>
      <c r="B745" s="113"/>
      <c r="C745" s="21"/>
      <c r="D745" s="21"/>
      <c r="E745" s="21"/>
      <c r="F745" s="21"/>
      <c r="G745" s="21"/>
      <c r="H745" s="126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2.75" customHeight="1">
      <c r="A746" s="167"/>
      <c r="B746" s="113"/>
      <c r="C746" s="21"/>
      <c r="D746" s="21"/>
      <c r="E746" s="21"/>
      <c r="F746" s="21"/>
      <c r="G746" s="21"/>
      <c r="H746" s="126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2.75" customHeight="1">
      <c r="A747" s="167"/>
      <c r="B747" s="113"/>
      <c r="C747" s="21"/>
      <c r="D747" s="21"/>
      <c r="E747" s="21"/>
      <c r="F747" s="21"/>
      <c r="G747" s="21"/>
      <c r="H747" s="126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2.75" customHeight="1">
      <c r="A748" s="167"/>
      <c r="B748" s="113"/>
      <c r="C748" s="21"/>
      <c r="D748" s="21"/>
      <c r="E748" s="21"/>
      <c r="F748" s="21"/>
      <c r="G748" s="21"/>
      <c r="H748" s="126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2.75" customHeight="1">
      <c r="A749" s="167"/>
      <c r="B749" s="113"/>
      <c r="C749" s="21"/>
      <c r="D749" s="21"/>
      <c r="E749" s="21"/>
      <c r="F749" s="21"/>
      <c r="G749" s="21"/>
      <c r="H749" s="126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2.75" customHeight="1">
      <c r="A750" s="167"/>
      <c r="B750" s="113"/>
      <c r="C750" s="21"/>
      <c r="D750" s="21"/>
      <c r="E750" s="21"/>
      <c r="F750" s="21"/>
      <c r="G750" s="21"/>
      <c r="H750" s="126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2.75" customHeight="1">
      <c r="A751" s="167"/>
      <c r="B751" s="113"/>
      <c r="C751" s="21"/>
      <c r="D751" s="21"/>
      <c r="E751" s="21"/>
      <c r="F751" s="21"/>
      <c r="G751" s="21"/>
      <c r="H751" s="126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2.75" customHeight="1">
      <c r="A752" s="167"/>
      <c r="B752" s="113"/>
      <c r="C752" s="21"/>
      <c r="D752" s="21"/>
      <c r="E752" s="21"/>
      <c r="F752" s="21"/>
      <c r="G752" s="21"/>
      <c r="H752" s="126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2.75" customHeight="1">
      <c r="A753" s="167"/>
      <c r="B753" s="113"/>
      <c r="C753" s="21"/>
      <c r="D753" s="21"/>
      <c r="E753" s="21"/>
      <c r="F753" s="21"/>
      <c r="G753" s="21"/>
      <c r="H753" s="126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2.75" customHeight="1">
      <c r="A754" s="167"/>
      <c r="B754" s="113"/>
      <c r="C754" s="21"/>
      <c r="D754" s="21"/>
      <c r="E754" s="21"/>
      <c r="F754" s="21"/>
      <c r="G754" s="21"/>
      <c r="H754" s="126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2.75" customHeight="1">
      <c r="A755" s="167"/>
      <c r="B755" s="113"/>
      <c r="C755" s="21"/>
      <c r="D755" s="21"/>
      <c r="E755" s="21"/>
      <c r="F755" s="21"/>
      <c r="G755" s="21"/>
      <c r="H755" s="126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2.75" customHeight="1">
      <c r="A756" s="167"/>
      <c r="B756" s="113"/>
      <c r="C756" s="21"/>
      <c r="D756" s="21"/>
      <c r="E756" s="21"/>
      <c r="F756" s="21"/>
      <c r="G756" s="21"/>
      <c r="H756" s="126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2.75" customHeight="1">
      <c r="A757" s="167"/>
      <c r="B757" s="113"/>
      <c r="C757" s="21"/>
      <c r="D757" s="21"/>
      <c r="E757" s="21"/>
      <c r="F757" s="21"/>
      <c r="G757" s="21"/>
      <c r="H757" s="126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2.75" customHeight="1">
      <c r="A758" s="167"/>
      <c r="B758" s="113"/>
      <c r="C758" s="21"/>
      <c r="D758" s="21"/>
      <c r="E758" s="21"/>
      <c r="F758" s="21"/>
      <c r="G758" s="21"/>
      <c r="H758" s="126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2.75" customHeight="1">
      <c r="A759" s="167"/>
      <c r="B759" s="113"/>
      <c r="C759" s="21"/>
      <c r="D759" s="21"/>
      <c r="E759" s="21"/>
      <c r="F759" s="21"/>
      <c r="G759" s="21"/>
      <c r="H759" s="126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2.75" customHeight="1">
      <c r="A760" s="167"/>
      <c r="B760" s="113"/>
      <c r="C760" s="21"/>
      <c r="D760" s="21"/>
      <c r="E760" s="21"/>
      <c r="F760" s="21"/>
      <c r="G760" s="21"/>
      <c r="H760" s="126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2.75" customHeight="1">
      <c r="A761" s="167"/>
      <c r="B761" s="113"/>
      <c r="C761" s="21"/>
      <c r="D761" s="21"/>
      <c r="E761" s="21"/>
      <c r="F761" s="21"/>
      <c r="G761" s="21"/>
      <c r="H761" s="126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2.75" customHeight="1">
      <c r="A762" s="167"/>
      <c r="B762" s="113"/>
      <c r="C762" s="21"/>
      <c r="D762" s="21"/>
      <c r="E762" s="21"/>
      <c r="F762" s="21"/>
      <c r="G762" s="21"/>
      <c r="H762" s="126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2.75" customHeight="1">
      <c r="A763" s="167"/>
      <c r="B763" s="113"/>
      <c r="C763" s="21"/>
      <c r="D763" s="21"/>
      <c r="E763" s="21"/>
      <c r="F763" s="21"/>
      <c r="G763" s="21"/>
      <c r="H763" s="126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2.75" customHeight="1">
      <c r="A764" s="167"/>
      <c r="B764" s="113"/>
      <c r="C764" s="21"/>
      <c r="D764" s="21"/>
      <c r="E764" s="21"/>
      <c r="F764" s="21"/>
      <c r="G764" s="21"/>
      <c r="H764" s="126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2.75" customHeight="1">
      <c r="A765" s="167"/>
      <c r="B765" s="113"/>
      <c r="C765" s="21"/>
      <c r="D765" s="21"/>
      <c r="E765" s="21"/>
      <c r="F765" s="21"/>
      <c r="G765" s="21"/>
      <c r="H765" s="126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2.75" customHeight="1">
      <c r="A766" s="167"/>
      <c r="B766" s="113"/>
      <c r="C766" s="21"/>
      <c r="D766" s="21"/>
      <c r="E766" s="21"/>
      <c r="F766" s="21"/>
      <c r="G766" s="21"/>
      <c r="H766" s="126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2.75" customHeight="1">
      <c r="A767" s="167"/>
      <c r="B767" s="113"/>
      <c r="C767" s="21"/>
      <c r="D767" s="21"/>
      <c r="E767" s="21"/>
      <c r="F767" s="21"/>
      <c r="G767" s="21"/>
      <c r="H767" s="126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2.75" customHeight="1">
      <c r="A768" s="167"/>
      <c r="B768" s="113"/>
      <c r="C768" s="21"/>
      <c r="D768" s="21"/>
      <c r="E768" s="21"/>
      <c r="F768" s="21"/>
      <c r="G768" s="21"/>
      <c r="H768" s="126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2.75" customHeight="1">
      <c r="A769" s="167"/>
      <c r="B769" s="113"/>
      <c r="C769" s="21"/>
      <c r="D769" s="21"/>
      <c r="E769" s="21"/>
      <c r="F769" s="21"/>
      <c r="G769" s="21"/>
      <c r="H769" s="126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2.75" customHeight="1">
      <c r="A770" s="167"/>
      <c r="B770" s="113"/>
      <c r="C770" s="21"/>
      <c r="D770" s="21"/>
      <c r="E770" s="21"/>
      <c r="F770" s="21"/>
      <c r="G770" s="21"/>
      <c r="H770" s="126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2.75" customHeight="1">
      <c r="A771" s="167"/>
      <c r="B771" s="113"/>
      <c r="C771" s="21"/>
      <c r="D771" s="21"/>
      <c r="E771" s="21"/>
      <c r="F771" s="21"/>
      <c r="G771" s="21"/>
      <c r="H771" s="126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2.75" customHeight="1">
      <c r="A772" s="167"/>
      <c r="B772" s="113"/>
      <c r="C772" s="21"/>
      <c r="D772" s="21"/>
      <c r="E772" s="21"/>
      <c r="F772" s="21"/>
      <c r="G772" s="21"/>
      <c r="H772" s="126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2.75" customHeight="1">
      <c r="A773" s="167"/>
      <c r="B773" s="113"/>
      <c r="C773" s="21"/>
      <c r="D773" s="21"/>
      <c r="E773" s="21"/>
      <c r="F773" s="21"/>
      <c r="G773" s="21"/>
      <c r="H773" s="126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2.75" customHeight="1">
      <c r="A774" s="167"/>
      <c r="B774" s="113"/>
      <c r="C774" s="21"/>
      <c r="D774" s="21"/>
      <c r="E774" s="21"/>
      <c r="F774" s="21"/>
      <c r="G774" s="21"/>
      <c r="H774" s="126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2.75" customHeight="1">
      <c r="A775" s="167"/>
      <c r="B775" s="113"/>
      <c r="C775" s="21"/>
      <c r="D775" s="21"/>
      <c r="E775" s="21"/>
      <c r="F775" s="21"/>
      <c r="G775" s="21"/>
      <c r="H775" s="126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2.75" customHeight="1">
      <c r="A776" s="167"/>
      <c r="B776" s="113"/>
      <c r="C776" s="21"/>
      <c r="D776" s="21"/>
      <c r="E776" s="21"/>
      <c r="F776" s="21"/>
      <c r="G776" s="21"/>
      <c r="H776" s="126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2.75" customHeight="1">
      <c r="A777" s="167"/>
      <c r="B777" s="113"/>
      <c r="C777" s="21"/>
      <c r="D777" s="21"/>
      <c r="E777" s="21"/>
      <c r="F777" s="21"/>
      <c r="G777" s="21"/>
      <c r="H777" s="126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2.75" customHeight="1">
      <c r="A778" s="167"/>
      <c r="B778" s="113"/>
      <c r="C778" s="21"/>
      <c r="D778" s="21"/>
      <c r="E778" s="21"/>
      <c r="F778" s="21"/>
      <c r="G778" s="21"/>
      <c r="H778" s="126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2.75" customHeight="1">
      <c r="A779" s="167"/>
      <c r="B779" s="113"/>
      <c r="C779" s="21"/>
      <c r="D779" s="21"/>
      <c r="E779" s="21"/>
      <c r="F779" s="21"/>
      <c r="G779" s="21"/>
      <c r="H779" s="126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2.75" customHeight="1">
      <c r="A780" s="167"/>
      <c r="B780" s="113"/>
      <c r="C780" s="21"/>
      <c r="D780" s="21"/>
      <c r="E780" s="21"/>
      <c r="F780" s="21"/>
      <c r="G780" s="21"/>
      <c r="H780" s="126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2.75" customHeight="1">
      <c r="A781" s="167"/>
      <c r="B781" s="113"/>
      <c r="C781" s="21"/>
      <c r="D781" s="21"/>
      <c r="E781" s="21"/>
      <c r="F781" s="21"/>
      <c r="G781" s="21"/>
      <c r="H781" s="126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2.75" customHeight="1">
      <c r="A782" s="167"/>
      <c r="B782" s="113"/>
      <c r="C782" s="21"/>
      <c r="D782" s="21"/>
      <c r="E782" s="21"/>
      <c r="F782" s="21"/>
      <c r="G782" s="21"/>
      <c r="H782" s="126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2.75" customHeight="1">
      <c r="A783" s="167"/>
      <c r="B783" s="113"/>
      <c r="C783" s="21"/>
      <c r="D783" s="21"/>
      <c r="E783" s="21"/>
      <c r="F783" s="21"/>
      <c r="G783" s="21"/>
      <c r="H783" s="126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2.75" customHeight="1">
      <c r="A784" s="167"/>
      <c r="B784" s="113"/>
      <c r="C784" s="21"/>
      <c r="D784" s="21"/>
      <c r="E784" s="21"/>
      <c r="F784" s="21"/>
      <c r="G784" s="21"/>
      <c r="H784" s="126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2.75" customHeight="1">
      <c r="A785" s="167"/>
      <c r="B785" s="113"/>
      <c r="C785" s="21"/>
      <c r="D785" s="21"/>
      <c r="E785" s="21"/>
      <c r="F785" s="21"/>
      <c r="G785" s="21"/>
      <c r="H785" s="126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2.75" customHeight="1">
      <c r="A786" s="167"/>
      <c r="B786" s="113"/>
      <c r="C786" s="21"/>
      <c r="D786" s="21"/>
      <c r="E786" s="21"/>
      <c r="F786" s="21"/>
      <c r="G786" s="21"/>
      <c r="H786" s="126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2.75" customHeight="1">
      <c r="A787" s="167"/>
      <c r="B787" s="113"/>
      <c r="C787" s="21"/>
      <c r="D787" s="21"/>
      <c r="E787" s="21"/>
      <c r="F787" s="21"/>
      <c r="G787" s="21"/>
      <c r="H787" s="126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2.75" customHeight="1">
      <c r="A788" s="167"/>
      <c r="B788" s="113"/>
      <c r="C788" s="21"/>
      <c r="D788" s="21"/>
      <c r="E788" s="21"/>
      <c r="F788" s="21"/>
      <c r="G788" s="21"/>
      <c r="H788" s="126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2.75" customHeight="1">
      <c r="A789" s="167"/>
      <c r="B789" s="113"/>
      <c r="C789" s="21"/>
      <c r="D789" s="21"/>
      <c r="E789" s="21"/>
      <c r="F789" s="21"/>
      <c r="G789" s="21"/>
      <c r="H789" s="126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2.75" customHeight="1">
      <c r="A790" s="167"/>
      <c r="B790" s="113"/>
      <c r="C790" s="21"/>
      <c r="D790" s="21"/>
      <c r="E790" s="21"/>
      <c r="F790" s="21"/>
      <c r="G790" s="21"/>
      <c r="H790" s="126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2.75" customHeight="1">
      <c r="A791" s="167"/>
      <c r="B791" s="113"/>
      <c r="C791" s="21"/>
      <c r="D791" s="21"/>
      <c r="E791" s="21"/>
      <c r="F791" s="21"/>
      <c r="G791" s="21"/>
      <c r="H791" s="126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2.75" customHeight="1">
      <c r="A792" s="167"/>
      <c r="B792" s="113"/>
      <c r="C792" s="21"/>
      <c r="D792" s="21"/>
      <c r="E792" s="21"/>
      <c r="F792" s="21"/>
      <c r="G792" s="21"/>
      <c r="H792" s="126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2.75" customHeight="1">
      <c r="A793" s="167"/>
      <c r="B793" s="113"/>
      <c r="C793" s="21"/>
      <c r="D793" s="21"/>
      <c r="E793" s="21"/>
      <c r="F793" s="21"/>
      <c r="G793" s="21"/>
      <c r="H793" s="126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2.75" customHeight="1">
      <c r="A794" s="167"/>
      <c r="B794" s="113"/>
      <c r="C794" s="21"/>
      <c r="D794" s="21"/>
      <c r="E794" s="21"/>
      <c r="F794" s="21"/>
      <c r="G794" s="21"/>
      <c r="H794" s="126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2.75" customHeight="1">
      <c r="A795" s="167"/>
      <c r="B795" s="113"/>
      <c r="C795" s="21"/>
      <c r="D795" s="21"/>
      <c r="E795" s="21"/>
      <c r="F795" s="21"/>
      <c r="G795" s="21"/>
      <c r="H795" s="126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2.75" customHeight="1">
      <c r="A796" s="167"/>
      <c r="B796" s="113"/>
      <c r="C796" s="21"/>
      <c r="D796" s="21"/>
      <c r="E796" s="21"/>
      <c r="F796" s="21"/>
      <c r="G796" s="21"/>
      <c r="H796" s="126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2.75" customHeight="1">
      <c r="A797" s="167"/>
      <c r="B797" s="113"/>
      <c r="C797" s="21"/>
      <c r="D797" s="21"/>
      <c r="E797" s="21"/>
      <c r="F797" s="21"/>
      <c r="G797" s="21"/>
      <c r="H797" s="126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2.75" customHeight="1">
      <c r="A798" s="167"/>
      <c r="B798" s="113"/>
      <c r="C798" s="21"/>
      <c r="D798" s="21"/>
      <c r="E798" s="21"/>
      <c r="F798" s="21"/>
      <c r="G798" s="21"/>
      <c r="H798" s="126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2.75" customHeight="1">
      <c r="A799" s="167"/>
      <c r="B799" s="113"/>
      <c r="C799" s="21"/>
      <c r="D799" s="21"/>
      <c r="E799" s="21"/>
      <c r="F799" s="21"/>
      <c r="G799" s="21"/>
      <c r="H799" s="126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2.75" customHeight="1">
      <c r="A800" s="167"/>
      <c r="B800" s="113"/>
      <c r="C800" s="21"/>
      <c r="D800" s="21"/>
      <c r="E800" s="21"/>
      <c r="F800" s="21"/>
      <c r="G800" s="21"/>
      <c r="H800" s="126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2.75" customHeight="1">
      <c r="A801" s="167"/>
      <c r="B801" s="113"/>
      <c r="C801" s="21"/>
      <c r="D801" s="21"/>
      <c r="E801" s="21"/>
      <c r="F801" s="21"/>
      <c r="G801" s="21"/>
      <c r="H801" s="126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2.75" customHeight="1">
      <c r="A802" s="167"/>
      <c r="B802" s="113"/>
      <c r="C802" s="21"/>
      <c r="D802" s="21"/>
      <c r="E802" s="21"/>
      <c r="F802" s="21"/>
      <c r="G802" s="21"/>
      <c r="H802" s="126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2.75" customHeight="1">
      <c r="A803" s="167"/>
      <c r="B803" s="113"/>
      <c r="C803" s="21"/>
      <c r="D803" s="21"/>
      <c r="E803" s="21"/>
      <c r="F803" s="21"/>
      <c r="G803" s="21"/>
      <c r="H803" s="126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2.75" customHeight="1">
      <c r="A804" s="167"/>
      <c r="B804" s="113"/>
      <c r="C804" s="21"/>
      <c r="D804" s="21"/>
      <c r="E804" s="21"/>
      <c r="F804" s="21"/>
      <c r="G804" s="21"/>
      <c r="H804" s="126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2.75" customHeight="1">
      <c r="A805" s="167"/>
      <c r="B805" s="113"/>
      <c r="C805" s="21"/>
      <c r="D805" s="21"/>
      <c r="E805" s="21"/>
      <c r="F805" s="21"/>
      <c r="G805" s="21"/>
      <c r="H805" s="126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2.75" customHeight="1">
      <c r="A806" s="167"/>
      <c r="B806" s="113"/>
      <c r="C806" s="21"/>
      <c r="D806" s="21"/>
      <c r="E806" s="21"/>
      <c r="F806" s="21"/>
      <c r="G806" s="21"/>
      <c r="H806" s="126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2.75" customHeight="1">
      <c r="A807" s="167"/>
      <c r="B807" s="113"/>
      <c r="C807" s="21"/>
      <c r="D807" s="21"/>
      <c r="E807" s="21"/>
      <c r="F807" s="21"/>
      <c r="G807" s="21"/>
      <c r="H807" s="126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2.75" customHeight="1">
      <c r="A808" s="167"/>
      <c r="B808" s="113"/>
      <c r="C808" s="21"/>
      <c r="D808" s="21"/>
      <c r="E808" s="21"/>
      <c r="F808" s="21"/>
      <c r="G808" s="21"/>
      <c r="H808" s="126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2.75" customHeight="1">
      <c r="A809" s="167"/>
      <c r="B809" s="113"/>
      <c r="C809" s="21"/>
      <c r="D809" s="21"/>
      <c r="E809" s="21"/>
      <c r="F809" s="21"/>
      <c r="G809" s="21"/>
      <c r="H809" s="126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2.75" customHeight="1">
      <c r="A810" s="167"/>
      <c r="B810" s="113"/>
      <c r="C810" s="21"/>
      <c r="D810" s="21"/>
      <c r="E810" s="21"/>
      <c r="F810" s="21"/>
      <c r="G810" s="21"/>
      <c r="H810" s="126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2.75" customHeight="1">
      <c r="A811" s="167"/>
      <c r="B811" s="113"/>
      <c r="C811" s="21"/>
      <c r="D811" s="21"/>
      <c r="E811" s="21"/>
      <c r="F811" s="21"/>
      <c r="G811" s="21"/>
      <c r="H811" s="126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2.75" customHeight="1">
      <c r="A812" s="167"/>
      <c r="B812" s="113"/>
      <c r="C812" s="21"/>
      <c r="D812" s="21"/>
      <c r="E812" s="21"/>
      <c r="F812" s="21"/>
      <c r="G812" s="21"/>
      <c r="H812" s="126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2.75" customHeight="1">
      <c r="A813" s="167"/>
      <c r="B813" s="113"/>
      <c r="C813" s="21"/>
      <c r="D813" s="21"/>
      <c r="E813" s="21"/>
      <c r="F813" s="21"/>
      <c r="G813" s="21"/>
      <c r="H813" s="126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2.75" customHeight="1">
      <c r="A814" s="167"/>
      <c r="B814" s="113"/>
      <c r="C814" s="21"/>
      <c r="D814" s="21"/>
      <c r="E814" s="21"/>
      <c r="F814" s="21"/>
      <c r="G814" s="21"/>
      <c r="H814" s="126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2.75" customHeight="1">
      <c r="A815" s="167"/>
      <c r="B815" s="113"/>
      <c r="C815" s="21"/>
      <c r="D815" s="21"/>
      <c r="E815" s="21"/>
      <c r="F815" s="21"/>
      <c r="G815" s="21"/>
      <c r="H815" s="126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2.75" customHeight="1">
      <c r="A816" s="167"/>
      <c r="B816" s="113"/>
      <c r="C816" s="21"/>
      <c r="D816" s="21"/>
      <c r="E816" s="21"/>
      <c r="F816" s="21"/>
      <c r="G816" s="21"/>
      <c r="H816" s="126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2.75" customHeight="1">
      <c r="A817" s="167"/>
      <c r="B817" s="113"/>
      <c r="C817" s="21"/>
      <c r="D817" s="21"/>
      <c r="E817" s="21"/>
      <c r="F817" s="21"/>
      <c r="G817" s="21"/>
      <c r="H817" s="126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2.75" customHeight="1">
      <c r="A818" s="167"/>
      <c r="B818" s="113"/>
      <c r="C818" s="21"/>
      <c r="D818" s="21"/>
      <c r="E818" s="21"/>
      <c r="F818" s="21"/>
      <c r="G818" s="21"/>
      <c r="H818" s="126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2.75" customHeight="1">
      <c r="A819" s="167"/>
      <c r="B819" s="113"/>
      <c r="C819" s="21"/>
      <c r="D819" s="21"/>
      <c r="E819" s="21"/>
      <c r="F819" s="21"/>
      <c r="G819" s="21"/>
      <c r="H819" s="126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2.75" customHeight="1">
      <c r="A820" s="167"/>
      <c r="B820" s="113"/>
      <c r="C820" s="21"/>
      <c r="D820" s="21"/>
      <c r="E820" s="21"/>
      <c r="F820" s="21"/>
      <c r="G820" s="21"/>
      <c r="H820" s="126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2.75" customHeight="1">
      <c r="A821" s="167"/>
      <c r="B821" s="113"/>
      <c r="C821" s="21"/>
      <c r="D821" s="21"/>
      <c r="E821" s="21"/>
      <c r="F821" s="21"/>
      <c r="G821" s="21"/>
      <c r="H821" s="126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2.75" customHeight="1">
      <c r="A822" s="167"/>
      <c r="B822" s="113"/>
      <c r="C822" s="21"/>
      <c r="D822" s="21"/>
      <c r="E822" s="21"/>
      <c r="F822" s="21"/>
      <c r="G822" s="21"/>
      <c r="H822" s="126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2.75" customHeight="1">
      <c r="A823" s="167"/>
      <c r="B823" s="113"/>
      <c r="C823" s="21"/>
      <c r="D823" s="21"/>
      <c r="E823" s="21"/>
      <c r="F823" s="21"/>
      <c r="G823" s="21"/>
      <c r="H823" s="126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2.75" customHeight="1">
      <c r="A824" s="167"/>
      <c r="B824" s="113"/>
      <c r="C824" s="21"/>
      <c r="D824" s="21"/>
      <c r="E824" s="21"/>
      <c r="F824" s="21"/>
      <c r="G824" s="21"/>
      <c r="H824" s="126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2.75" customHeight="1">
      <c r="A825" s="167"/>
      <c r="B825" s="113"/>
      <c r="C825" s="21"/>
      <c r="D825" s="21"/>
      <c r="E825" s="21"/>
      <c r="F825" s="21"/>
      <c r="G825" s="21"/>
      <c r="H825" s="126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2.75" customHeight="1">
      <c r="A826" s="167"/>
      <c r="B826" s="113"/>
      <c r="C826" s="21"/>
      <c r="D826" s="21"/>
      <c r="E826" s="21"/>
      <c r="F826" s="21"/>
      <c r="G826" s="21"/>
      <c r="H826" s="126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2.75" customHeight="1">
      <c r="A827" s="167"/>
      <c r="B827" s="113"/>
      <c r="C827" s="21"/>
      <c r="D827" s="21"/>
      <c r="E827" s="21"/>
      <c r="F827" s="21"/>
      <c r="G827" s="21"/>
      <c r="H827" s="126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2.75" customHeight="1">
      <c r="A828" s="167"/>
      <c r="B828" s="113"/>
      <c r="C828" s="21"/>
      <c r="D828" s="21"/>
      <c r="E828" s="21"/>
      <c r="F828" s="21"/>
      <c r="G828" s="21"/>
      <c r="H828" s="126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2.75" customHeight="1">
      <c r="A829" s="167"/>
      <c r="B829" s="113"/>
      <c r="C829" s="21"/>
      <c r="D829" s="21"/>
      <c r="E829" s="21"/>
      <c r="F829" s="21"/>
      <c r="G829" s="21"/>
      <c r="H829" s="126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2.75" customHeight="1">
      <c r="A830" s="167"/>
      <c r="B830" s="113"/>
      <c r="C830" s="21"/>
      <c r="D830" s="21"/>
      <c r="E830" s="21"/>
      <c r="F830" s="21"/>
      <c r="G830" s="21"/>
      <c r="H830" s="126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2.75" customHeight="1">
      <c r="A831" s="167"/>
      <c r="B831" s="113"/>
      <c r="C831" s="21"/>
      <c r="D831" s="21"/>
      <c r="E831" s="21"/>
      <c r="F831" s="21"/>
      <c r="G831" s="21"/>
      <c r="H831" s="126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2.75" customHeight="1">
      <c r="A832" s="167"/>
      <c r="B832" s="113"/>
      <c r="C832" s="21"/>
      <c r="D832" s="21"/>
      <c r="E832" s="21"/>
      <c r="F832" s="21"/>
      <c r="G832" s="21"/>
      <c r="H832" s="126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2.75" customHeight="1">
      <c r="A833" s="167"/>
      <c r="B833" s="113"/>
      <c r="C833" s="21"/>
      <c r="D833" s="21"/>
      <c r="E833" s="21"/>
      <c r="F833" s="21"/>
      <c r="G833" s="21"/>
      <c r="H833" s="126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2.75" customHeight="1">
      <c r="A834" s="167"/>
      <c r="B834" s="113"/>
      <c r="C834" s="21"/>
      <c r="D834" s="21"/>
      <c r="E834" s="21"/>
      <c r="F834" s="21"/>
      <c r="G834" s="21"/>
      <c r="H834" s="126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2.75" customHeight="1">
      <c r="A835" s="167"/>
      <c r="B835" s="113"/>
      <c r="C835" s="21"/>
      <c r="D835" s="21"/>
      <c r="E835" s="21"/>
      <c r="F835" s="21"/>
      <c r="G835" s="21"/>
      <c r="H835" s="126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2.75" customHeight="1">
      <c r="A836" s="167"/>
      <c r="B836" s="113"/>
      <c r="C836" s="21"/>
      <c r="D836" s="21"/>
      <c r="E836" s="21"/>
      <c r="F836" s="21"/>
      <c r="G836" s="21"/>
      <c r="H836" s="126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2.75" customHeight="1">
      <c r="A837" s="167"/>
      <c r="B837" s="113"/>
      <c r="C837" s="21"/>
      <c r="D837" s="21"/>
      <c r="E837" s="21"/>
      <c r="F837" s="21"/>
      <c r="G837" s="21"/>
      <c r="H837" s="126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2.75" customHeight="1">
      <c r="A838" s="167"/>
      <c r="B838" s="113"/>
      <c r="C838" s="21"/>
      <c r="D838" s="21"/>
      <c r="E838" s="21"/>
      <c r="F838" s="21"/>
      <c r="G838" s="21"/>
      <c r="H838" s="126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2.75" customHeight="1">
      <c r="A839" s="167"/>
      <c r="B839" s="113"/>
      <c r="C839" s="21"/>
      <c r="D839" s="21"/>
      <c r="E839" s="21"/>
      <c r="F839" s="21"/>
      <c r="G839" s="21"/>
      <c r="H839" s="126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2.75" customHeight="1">
      <c r="A840" s="167"/>
      <c r="B840" s="113"/>
      <c r="C840" s="21"/>
      <c r="D840" s="21"/>
      <c r="E840" s="21"/>
      <c r="F840" s="21"/>
      <c r="G840" s="21"/>
      <c r="H840" s="126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2.75" customHeight="1">
      <c r="A841" s="167"/>
      <c r="B841" s="113"/>
      <c r="C841" s="21"/>
      <c r="D841" s="21"/>
      <c r="E841" s="21"/>
      <c r="F841" s="21"/>
      <c r="G841" s="21"/>
      <c r="H841" s="126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2.75" customHeight="1">
      <c r="A842" s="167"/>
      <c r="B842" s="113"/>
      <c r="C842" s="21"/>
      <c r="D842" s="21"/>
      <c r="E842" s="21"/>
      <c r="F842" s="21"/>
      <c r="G842" s="21"/>
      <c r="H842" s="126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2.75" customHeight="1">
      <c r="A843" s="167"/>
      <c r="B843" s="113"/>
      <c r="C843" s="21"/>
      <c r="D843" s="21"/>
      <c r="E843" s="21"/>
      <c r="F843" s="21"/>
      <c r="G843" s="21"/>
      <c r="H843" s="126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2.75" customHeight="1">
      <c r="A844" s="167"/>
      <c r="B844" s="113"/>
      <c r="C844" s="21"/>
      <c r="D844" s="21"/>
      <c r="E844" s="21"/>
      <c r="F844" s="21"/>
      <c r="G844" s="21"/>
      <c r="H844" s="126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2.75" customHeight="1">
      <c r="A845" s="167"/>
      <c r="B845" s="113"/>
      <c r="C845" s="21"/>
      <c r="D845" s="21"/>
      <c r="E845" s="21"/>
      <c r="F845" s="21"/>
      <c r="G845" s="21"/>
      <c r="H845" s="126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2.75" customHeight="1">
      <c r="A846" s="167"/>
      <c r="B846" s="113"/>
      <c r="C846" s="21"/>
      <c r="D846" s="21"/>
      <c r="E846" s="21"/>
      <c r="F846" s="21"/>
      <c r="G846" s="21"/>
      <c r="H846" s="126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2.75" customHeight="1">
      <c r="A847" s="167"/>
      <c r="B847" s="113"/>
      <c r="C847" s="21"/>
      <c r="D847" s="21"/>
      <c r="E847" s="21"/>
      <c r="F847" s="21"/>
      <c r="G847" s="21"/>
      <c r="H847" s="126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2.75" customHeight="1">
      <c r="A848" s="167"/>
      <c r="B848" s="113"/>
      <c r="C848" s="21"/>
      <c r="D848" s="21"/>
      <c r="E848" s="21"/>
      <c r="F848" s="21"/>
      <c r="G848" s="21"/>
      <c r="H848" s="126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2.75" customHeight="1">
      <c r="A849" s="167"/>
      <c r="B849" s="113"/>
      <c r="C849" s="21"/>
      <c r="D849" s="21"/>
      <c r="E849" s="21"/>
      <c r="F849" s="21"/>
      <c r="G849" s="21"/>
      <c r="H849" s="126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2.75" customHeight="1">
      <c r="A850" s="167"/>
      <c r="B850" s="113"/>
      <c r="C850" s="21"/>
      <c r="D850" s="21"/>
      <c r="E850" s="21"/>
      <c r="F850" s="21"/>
      <c r="G850" s="21"/>
      <c r="H850" s="126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2.75" customHeight="1">
      <c r="A851" s="167"/>
      <c r="B851" s="113"/>
      <c r="C851" s="21"/>
      <c r="D851" s="21"/>
      <c r="E851" s="21"/>
      <c r="F851" s="21"/>
      <c r="G851" s="21"/>
      <c r="H851" s="126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2.75" customHeight="1">
      <c r="A852" s="167"/>
      <c r="B852" s="113"/>
      <c r="C852" s="21"/>
      <c r="D852" s="21"/>
      <c r="E852" s="21"/>
      <c r="F852" s="21"/>
      <c r="G852" s="21"/>
      <c r="H852" s="126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2.75" customHeight="1">
      <c r="A853" s="167"/>
      <c r="B853" s="113"/>
      <c r="C853" s="21"/>
      <c r="D853" s="21"/>
      <c r="E853" s="21"/>
      <c r="F853" s="21"/>
      <c r="G853" s="21"/>
      <c r="H853" s="126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2.75" customHeight="1">
      <c r="A854" s="167"/>
      <c r="B854" s="113"/>
      <c r="C854" s="21"/>
      <c r="D854" s="21"/>
      <c r="E854" s="21"/>
      <c r="F854" s="21"/>
      <c r="G854" s="21"/>
      <c r="H854" s="126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2.75" customHeight="1">
      <c r="A855" s="167"/>
      <c r="B855" s="113"/>
      <c r="C855" s="21"/>
      <c r="D855" s="21"/>
      <c r="E855" s="21"/>
      <c r="F855" s="21"/>
      <c r="G855" s="21"/>
      <c r="H855" s="126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2.75" customHeight="1">
      <c r="A856" s="167"/>
      <c r="B856" s="113"/>
      <c r="C856" s="21"/>
      <c r="D856" s="21"/>
      <c r="E856" s="21"/>
      <c r="F856" s="21"/>
      <c r="G856" s="21"/>
      <c r="H856" s="126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2.75" customHeight="1">
      <c r="A857" s="167"/>
      <c r="B857" s="113"/>
      <c r="C857" s="21"/>
      <c r="D857" s="21"/>
      <c r="E857" s="21"/>
      <c r="F857" s="21"/>
      <c r="G857" s="21"/>
      <c r="H857" s="126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2.75" customHeight="1">
      <c r="A858" s="167"/>
      <c r="B858" s="113"/>
      <c r="C858" s="21"/>
      <c r="D858" s="21"/>
      <c r="E858" s="21"/>
      <c r="F858" s="21"/>
      <c r="G858" s="21"/>
      <c r="H858" s="126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2.75" customHeight="1">
      <c r="A859" s="167"/>
      <c r="B859" s="113"/>
      <c r="C859" s="21"/>
      <c r="D859" s="21"/>
      <c r="E859" s="21"/>
      <c r="F859" s="21"/>
      <c r="G859" s="21"/>
      <c r="H859" s="126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2.75" customHeight="1">
      <c r="A860" s="167"/>
      <c r="B860" s="113"/>
      <c r="C860" s="21"/>
      <c r="D860" s="21"/>
      <c r="E860" s="21"/>
      <c r="F860" s="21"/>
      <c r="G860" s="21"/>
      <c r="H860" s="126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2.75" customHeight="1">
      <c r="A861" s="167"/>
      <c r="B861" s="113"/>
      <c r="C861" s="21"/>
      <c r="D861" s="21"/>
      <c r="E861" s="21"/>
      <c r="F861" s="21"/>
      <c r="G861" s="21"/>
      <c r="H861" s="126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2.75" customHeight="1">
      <c r="A862" s="167"/>
      <c r="B862" s="113"/>
      <c r="C862" s="21"/>
      <c r="D862" s="21"/>
      <c r="E862" s="21"/>
      <c r="F862" s="21"/>
      <c r="G862" s="21"/>
      <c r="H862" s="126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2.75" customHeight="1">
      <c r="A863" s="167"/>
      <c r="B863" s="113"/>
      <c r="C863" s="21"/>
      <c r="D863" s="21"/>
      <c r="E863" s="21"/>
      <c r="F863" s="21"/>
      <c r="G863" s="21"/>
      <c r="H863" s="126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2.75" customHeight="1">
      <c r="A864" s="167"/>
      <c r="B864" s="113"/>
      <c r="C864" s="21"/>
      <c r="D864" s="21"/>
      <c r="E864" s="21"/>
      <c r="F864" s="21"/>
      <c r="G864" s="21"/>
      <c r="H864" s="126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2.75" customHeight="1">
      <c r="A865" s="167"/>
      <c r="B865" s="113"/>
      <c r="C865" s="21"/>
      <c r="D865" s="21"/>
      <c r="E865" s="21"/>
      <c r="F865" s="21"/>
      <c r="G865" s="21"/>
      <c r="H865" s="126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2.75" customHeight="1">
      <c r="A866" s="167"/>
      <c r="B866" s="113"/>
      <c r="C866" s="21"/>
      <c r="D866" s="21"/>
      <c r="E866" s="21"/>
      <c r="F866" s="21"/>
      <c r="G866" s="21"/>
      <c r="H866" s="126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2.75" customHeight="1">
      <c r="A867" s="167"/>
      <c r="B867" s="113"/>
      <c r="C867" s="21"/>
      <c r="D867" s="21"/>
      <c r="E867" s="21"/>
      <c r="F867" s="21"/>
      <c r="G867" s="21"/>
      <c r="H867" s="126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2.75" customHeight="1">
      <c r="A868" s="167"/>
      <c r="B868" s="113"/>
      <c r="C868" s="21"/>
      <c r="D868" s="21"/>
      <c r="E868" s="21"/>
      <c r="F868" s="21"/>
      <c r="G868" s="21"/>
      <c r="H868" s="126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2.75" customHeight="1">
      <c r="A869" s="167"/>
      <c r="B869" s="113"/>
      <c r="C869" s="21"/>
      <c r="D869" s="21"/>
      <c r="E869" s="21"/>
      <c r="F869" s="21"/>
      <c r="G869" s="21"/>
      <c r="H869" s="126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2.75" customHeight="1">
      <c r="A870" s="167"/>
      <c r="B870" s="113"/>
      <c r="C870" s="21"/>
      <c r="D870" s="21"/>
      <c r="E870" s="21"/>
      <c r="F870" s="21"/>
      <c r="G870" s="21"/>
      <c r="H870" s="126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2.75" customHeight="1">
      <c r="A871" s="167"/>
      <c r="B871" s="113"/>
      <c r="C871" s="21"/>
      <c r="D871" s="21"/>
      <c r="E871" s="21"/>
      <c r="F871" s="21"/>
      <c r="G871" s="21"/>
      <c r="H871" s="126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2.75" customHeight="1">
      <c r="A872" s="167"/>
      <c r="B872" s="113"/>
      <c r="C872" s="21"/>
      <c r="D872" s="21"/>
      <c r="E872" s="21"/>
      <c r="F872" s="21"/>
      <c r="G872" s="21"/>
      <c r="H872" s="126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2.75" customHeight="1">
      <c r="A873" s="167"/>
      <c r="B873" s="113"/>
      <c r="C873" s="21"/>
      <c r="D873" s="21"/>
      <c r="E873" s="21"/>
      <c r="F873" s="21"/>
      <c r="G873" s="21"/>
      <c r="H873" s="126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2.75" customHeight="1">
      <c r="A874" s="167"/>
      <c r="B874" s="113"/>
      <c r="C874" s="21"/>
      <c r="D874" s="21"/>
      <c r="E874" s="21"/>
      <c r="F874" s="21"/>
      <c r="G874" s="21"/>
      <c r="H874" s="126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2.75" customHeight="1">
      <c r="A875" s="167"/>
      <c r="B875" s="113"/>
      <c r="C875" s="21"/>
      <c r="D875" s="21"/>
      <c r="E875" s="21"/>
      <c r="F875" s="21"/>
      <c r="G875" s="21"/>
      <c r="H875" s="126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2.75" customHeight="1">
      <c r="A876" s="167"/>
      <c r="B876" s="113"/>
      <c r="C876" s="21"/>
      <c r="D876" s="21"/>
      <c r="E876" s="21"/>
      <c r="F876" s="21"/>
      <c r="G876" s="21"/>
      <c r="H876" s="126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2.75" customHeight="1">
      <c r="A877" s="167"/>
      <c r="B877" s="113"/>
      <c r="C877" s="21"/>
      <c r="D877" s="21"/>
      <c r="E877" s="21"/>
      <c r="F877" s="21"/>
      <c r="G877" s="21"/>
      <c r="H877" s="126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2.75" customHeight="1">
      <c r="A878" s="167"/>
      <c r="B878" s="113"/>
      <c r="C878" s="21"/>
      <c r="D878" s="21"/>
      <c r="E878" s="21"/>
      <c r="F878" s="21"/>
      <c r="G878" s="21"/>
      <c r="H878" s="126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2.75" customHeight="1">
      <c r="A879" s="167"/>
      <c r="B879" s="113"/>
      <c r="C879" s="21"/>
      <c r="D879" s="21"/>
      <c r="E879" s="21"/>
      <c r="F879" s="21"/>
      <c r="G879" s="21"/>
      <c r="H879" s="126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2.75" customHeight="1">
      <c r="A880" s="167"/>
      <c r="B880" s="113"/>
      <c r="C880" s="21"/>
      <c r="D880" s="21"/>
      <c r="E880" s="21"/>
      <c r="F880" s="21"/>
      <c r="G880" s="21"/>
      <c r="H880" s="126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2.75" customHeight="1">
      <c r="A881" s="167"/>
      <c r="B881" s="113"/>
      <c r="C881" s="21"/>
      <c r="D881" s="21"/>
      <c r="E881" s="21"/>
      <c r="F881" s="21"/>
      <c r="G881" s="21"/>
      <c r="H881" s="126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2.75" customHeight="1">
      <c r="A882" s="167"/>
      <c r="B882" s="113"/>
      <c r="C882" s="21"/>
      <c r="D882" s="21"/>
      <c r="E882" s="21"/>
      <c r="F882" s="21"/>
      <c r="G882" s="21"/>
      <c r="H882" s="126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2.75" customHeight="1">
      <c r="A883" s="167"/>
      <c r="B883" s="113"/>
      <c r="C883" s="21"/>
      <c r="D883" s="21"/>
      <c r="E883" s="21"/>
      <c r="F883" s="21"/>
      <c r="G883" s="21"/>
      <c r="H883" s="126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2.75" customHeight="1">
      <c r="A884" s="167"/>
      <c r="B884" s="113"/>
      <c r="C884" s="21"/>
      <c r="D884" s="21"/>
      <c r="E884" s="21"/>
      <c r="F884" s="21"/>
      <c r="G884" s="21"/>
      <c r="H884" s="126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2.75" customHeight="1">
      <c r="A885" s="167"/>
      <c r="B885" s="113"/>
      <c r="C885" s="21"/>
      <c r="D885" s="21"/>
      <c r="E885" s="21"/>
      <c r="F885" s="21"/>
      <c r="G885" s="21"/>
      <c r="H885" s="126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2.75" customHeight="1">
      <c r="A886" s="167"/>
      <c r="B886" s="113"/>
      <c r="C886" s="21"/>
      <c r="D886" s="21"/>
      <c r="E886" s="21"/>
      <c r="F886" s="21"/>
      <c r="G886" s="21"/>
      <c r="H886" s="126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2.75" customHeight="1">
      <c r="A887" s="167"/>
      <c r="B887" s="113"/>
      <c r="C887" s="21"/>
      <c r="D887" s="21"/>
      <c r="E887" s="21"/>
      <c r="F887" s="21"/>
      <c r="G887" s="21"/>
      <c r="H887" s="126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2.75" customHeight="1">
      <c r="A888" s="167"/>
      <c r="B888" s="113"/>
      <c r="C888" s="21"/>
      <c r="D888" s="21"/>
      <c r="E888" s="21"/>
      <c r="F888" s="21"/>
      <c r="G888" s="21"/>
      <c r="H888" s="126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2.75" customHeight="1">
      <c r="A889" s="167"/>
      <c r="B889" s="113"/>
      <c r="C889" s="21"/>
      <c r="D889" s="21"/>
      <c r="E889" s="21"/>
      <c r="F889" s="21"/>
      <c r="G889" s="21"/>
      <c r="H889" s="126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2.75" customHeight="1">
      <c r="A890" s="167"/>
      <c r="B890" s="113"/>
      <c r="C890" s="21"/>
      <c r="D890" s="21"/>
      <c r="E890" s="21"/>
      <c r="F890" s="21"/>
      <c r="G890" s="21"/>
      <c r="H890" s="126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2.75" customHeight="1">
      <c r="A891" s="167"/>
      <c r="B891" s="113"/>
      <c r="C891" s="21"/>
      <c r="D891" s="21"/>
      <c r="E891" s="21"/>
      <c r="F891" s="21"/>
      <c r="G891" s="21"/>
      <c r="H891" s="126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2.75" customHeight="1">
      <c r="A892" s="167"/>
      <c r="B892" s="113"/>
      <c r="C892" s="21"/>
      <c r="D892" s="21"/>
      <c r="E892" s="21"/>
      <c r="F892" s="21"/>
      <c r="G892" s="21"/>
      <c r="H892" s="126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2.75" customHeight="1">
      <c r="A893" s="167"/>
      <c r="B893" s="113"/>
      <c r="C893" s="21"/>
      <c r="D893" s="21"/>
      <c r="E893" s="21"/>
      <c r="F893" s="21"/>
      <c r="G893" s="21"/>
      <c r="H893" s="126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2.75" customHeight="1">
      <c r="A894" s="167"/>
      <c r="B894" s="113"/>
      <c r="C894" s="21"/>
      <c r="D894" s="21"/>
      <c r="E894" s="21"/>
      <c r="F894" s="21"/>
      <c r="G894" s="21"/>
      <c r="H894" s="126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2.75" customHeight="1">
      <c r="A895" s="167"/>
      <c r="B895" s="113"/>
      <c r="C895" s="21"/>
      <c r="D895" s="21"/>
      <c r="E895" s="21"/>
      <c r="F895" s="21"/>
      <c r="G895" s="21"/>
      <c r="H895" s="126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2.75" customHeight="1">
      <c r="A896" s="167"/>
      <c r="B896" s="113"/>
      <c r="C896" s="21"/>
      <c r="D896" s="21"/>
      <c r="E896" s="21"/>
      <c r="F896" s="21"/>
      <c r="G896" s="21"/>
      <c r="H896" s="126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2.75" customHeight="1">
      <c r="A897" s="167"/>
      <c r="B897" s="113"/>
      <c r="C897" s="21"/>
      <c r="D897" s="21"/>
      <c r="E897" s="21"/>
      <c r="F897" s="21"/>
      <c r="G897" s="21"/>
      <c r="H897" s="126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2.75" customHeight="1">
      <c r="A898" s="167"/>
      <c r="B898" s="113"/>
      <c r="C898" s="21"/>
      <c r="D898" s="21"/>
      <c r="E898" s="21"/>
      <c r="F898" s="21"/>
      <c r="G898" s="21"/>
      <c r="H898" s="126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2.75" customHeight="1">
      <c r="A899" s="167"/>
      <c r="B899" s="113"/>
      <c r="C899" s="21"/>
      <c r="D899" s="21"/>
      <c r="E899" s="21"/>
      <c r="F899" s="21"/>
      <c r="G899" s="21"/>
      <c r="H899" s="126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2.75" customHeight="1">
      <c r="A900" s="167"/>
      <c r="B900" s="113"/>
      <c r="C900" s="21"/>
      <c r="D900" s="21"/>
      <c r="E900" s="21"/>
      <c r="F900" s="21"/>
      <c r="G900" s="21"/>
      <c r="H900" s="126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2.75" customHeight="1">
      <c r="A901" s="167"/>
      <c r="B901" s="113"/>
      <c r="C901" s="21"/>
      <c r="D901" s="21"/>
      <c r="E901" s="21"/>
      <c r="F901" s="21"/>
      <c r="G901" s="21"/>
      <c r="H901" s="126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2.75" customHeight="1">
      <c r="A902" s="167"/>
      <c r="B902" s="113"/>
      <c r="C902" s="21"/>
      <c r="D902" s="21"/>
      <c r="E902" s="21"/>
      <c r="F902" s="21"/>
      <c r="G902" s="21"/>
      <c r="H902" s="126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2.75" customHeight="1">
      <c r="A903" s="167"/>
      <c r="B903" s="113"/>
      <c r="C903" s="21"/>
      <c r="D903" s="21"/>
      <c r="E903" s="21"/>
      <c r="F903" s="21"/>
      <c r="G903" s="21"/>
      <c r="H903" s="126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2.75" customHeight="1">
      <c r="A904" s="167"/>
      <c r="B904" s="113"/>
      <c r="C904" s="21"/>
      <c r="D904" s="21"/>
      <c r="E904" s="21"/>
      <c r="F904" s="21"/>
      <c r="G904" s="21"/>
      <c r="H904" s="126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2.75" customHeight="1">
      <c r="A905" s="167"/>
      <c r="B905" s="113"/>
      <c r="C905" s="21"/>
      <c r="D905" s="21"/>
      <c r="E905" s="21"/>
      <c r="F905" s="21"/>
      <c r="G905" s="21"/>
      <c r="H905" s="126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2.75" customHeight="1">
      <c r="A906" s="167"/>
      <c r="B906" s="113"/>
      <c r="C906" s="21"/>
      <c r="D906" s="21"/>
      <c r="E906" s="21"/>
      <c r="F906" s="21"/>
      <c r="G906" s="21"/>
      <c r="H906" s="126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2.75" customHeight="1">
      <c r="A907" s="167"/>
      <c r="B907" s="113"/>
      <c r="C907" s="21"/>
      <c r="D907" s="21"/>
      <c r="E907" s="21"/>
      <c r="F907" s="21"/>
      <c r="G907" s="21"/>
      <c r="H907" s="126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2.75" customHeight="1">
      <c r="A908" s="167"/>
      <c r="B908" s="113"/>
      <c r="C908" s="21"/>
      <c r="D908" s="21"/>
      <c r="E908" s="21"/>
      <c r="F908" s="21"/>
      <c r="G908" s="21"/>
      <c r="H908" s="126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2.75" customHeight="1">
      <c r="A909" s="167"/>
      <c r="B909" s="113"/>
      <c r="C909" s="21"/>
      <c r="D909" s="21"/>
      <c r="E909" s="21"/>
      <c r="F909" s="21"/>
      <c r="G909" s="21"/>
      <c r="H909" s="126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2.75" customHeight="1">
      <c r="A910" s="167"/>
      <c r="B910" s="113"/>
      <c r="C910" s="21"/>
      <c r="D910" s="21"/>
      <c r="E910" s="21"/>
      <c r="F910" s="21"/>
      <c r="G910" s="21"/>
      <c r="H910" s="126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2.75" customHeight="1">
      <c r="A911" s="167"/>
      <c r="B911" s="113"/>
      <c r="C911" s="21"/>
      <c r="D911" s="21"/>
      <c r="E911" s="21"/>
      <c r="F911" s="21"/>
      <c r="G911" s="21"/>
      <c r="H911" s="126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2.75" customHeight="1">
      <c r="A912" s="167"/>
      <c r="B912" s="113"/>
      <c r="C912" s="21"/>
      <c r="D912" s="21"/>
      <c r="E912" s="21"/>
      <c r="F912" s="21"/>
      <c r="G912" s="21"/>
      <c r="H912" s="126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2.75" customHeight="1">
      <c r="A913" s="167"/>
      <c r="B913" s="113"/>
      <c r="C913" s="21"/>
      <c r="D913" s="21"/>
      <c r="E913" s="21"/>
      <c r="F913" s="21"/>
      <c r="G913" s="21"/>
      <c r="H913" s="126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2.75" customHeight="1">
      <c r="A914" s="167"/>
      <c r="B914" s="113"/>
      <c r="C914" s="21"/>
      <c r="D914" s="21"/>
      <c r="E914" s="21"/>
      <c r="F914" s="21"/>
      <c r="G914" s="21"/>
      <c r="H914" s="126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2.75" customHeight="1">
      <c r="A915" s="167"/>
      <c r="B915" s="113"/>
      <c r="C915" s="21"/>
      <c r="D915" s="21"/>
      <c r="E915" s="21"/>
      <c r="F915" s="21"/>
      <c r="G915" s="21"/>
      <c r="H915" s="126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2.75" customHeight="1">
      <c r="A916" s="167"/>
      <c r="B916" s="113"/>
      <c r="C916" s="21"/>
      <c r="D916" s="21"/>
      <c r="E916" s="21"/>
      <c r="F916" s="21"/>
      <c r="G916" s="21"/>
      <c r="H916" s="126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2.75" customHeight="1">
      <c r="A917" s="167"/>
      <c r="B917" s="113"/>
      <c r="C917" s="21"/>
      <c r="D917" s="21"/>
      <c r="E917" s="21"/>
      <c r="F917" s="21"/>
      <c r="G917" s="21"/>
      <c r="H917" s="126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2.75" customHeight="1">
      <c r="A918" s="167"/>
      <c r="B918" s="113"/>
      <c r="C918" s="21"/>
      <c r="D918" s="21"/>
      <c r="E918" s="21"/>
      <c r="F918" s="21"/>
      <c r="G918" s="21"/>
      <c r="H918" s="126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2.75" customHeight="1">
      <c r="A919" s="167"/>
      <c r="B919" s="113"/>
      <c r="C919" s="21"/>
      <c r="D919" s="21"/>
      <c r="E919" s="21"/>
      <c r="F919" s="21"/>
      <c r="G919" s="21"/>
      <c r="H919" s="126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2.75" customHeight="1">
      <c r="A920" s="167"/>
      <c r="B920" s="113"/>
      <c r="C920" s="21"/>
      <c r="D920" s="21"/>
      <c r="E920" s="21"/>
      <c r="F920" s="21"/>
      <c r="G920" s="21"/>
      <c r="H920" s="126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2.75" customHeight="1">
      <c r="A921" s="167"/>
      <c r="B921" s="113"/>
      <c r="C921" s="21"/>
      <c r="D921" s="21"/>
      <c r="E921" s="21"/>
      <c r="F921" s="21"/>
      <c r="G921" s="21"/>
      <c r="H921" s="126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2.75" customHeight="1">
      <c r="A922" s="167"/>
      <c r="B922" s="113"/>
      <c r="C922" s="21"/>
      <c r="D922" s="21"/>
      <c r="E922" s="21"/>
      <c r="F922" s="21"/>
      <c r="G922" s="21"/>
      <c r="H922" s="126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2.75" customHeight="1">
      <c r="A923" s="167"/>
      <c r="B923" s="113"/>
      <c r="C923" s="21"/>
      <c r="D923" s="21"/>
      <c r="E923" s="21"/>
      <c r="F923" s="21"/>
      <c r="G923" s="21"/>
      <c r="H923" s="126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2.75" customHeight="1">
      <c r="A924" s="167"/>
      <c r="B924" s="113"/>
      <c r="C924" s="21"/>
      <c r="D924" s="21"/>
      <c r="E924" s="21"/>
      <c r="F924" s="21"/>
      <c r="G924" s="21"/>
      <c r="H924" s="126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2.75" customHeight="1">
      <c r="A925" s="167"/>
      <c r="B925" s="113"/>
      <c r="C925" s="21"/>
      <c r="D925" s="21"/>
      <c r="E925" s="21"/>
      <c r="F925" s="21"/>
      <c r="G925" s="21"/>
      <c r="H925" s="126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2.75" customHeight="1">
      <c r="A926" s="167"/>
      <c r="B926" s="113"/>
      <c r="C926" s="21"/>
      <c r="D926" s="21"/>
      <c r="E926" s="21"/>
      <c r="F926" s="21"/>
      <c r="G926" s="21"/>
      <c r="H926" s="126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2.75" customHeight="1">
      <c r="A927" s="167"/>
      <c r="B927" s="113"/>
      <c r="C927" s="21"/>
      <c r="D927" s="21"/>
      <c r="E927" s="21"/>
      <c r="F927" s="21"/>
      <c r="G927" s="21"/>
      <c r="H927" s="126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2.75" customHeight="1">
      <c r="A928" s="167"/>
      <c r="B928" s="113"/>
      <c r="C928" s="21"/>
      <c r="D928" s="21"/>
      <c r="E928" s="21"/>
      <c r="F928" s="21"/>
      <c r="G928" s="21"/>
      <c r="H928" s="126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2.75" customHeight="1">
      <c r="A929" s="167"/>
      <c r="B929" s="113"/>
      <c r="C929" s="21"/>
      <c r="D929" s="21"/>
      <c r="E929" s="21"/>
      <c r="F929" s="21"/>
      <c r="G929" s="21"/>
      <c r="H929" s="126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2.75" customHeight="1">
      <c r="A930" s="167"/>
      <c r="B930" s="113"/>
      <c r="C930" s="21"/>
      <c r="D930" s="21"/>
      <c r="E930" s="21"/>
      <c r="F930" s="21"/>
      <c r="G930" s="21"/>
      <c r="H930" s="126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2.75" customHeight="1">
      <c r="A931" s="167"/>
      <c r="B931" s="113"/>
      <c r="C931" s="21"/>
      <c r="D931" s="21"/>
      <c r="E931" s="21"/>
      <c r="F931" s="21"/>
      <c r="G931" s="21"/>
      <c r="H931" s="126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2.75" customHeight="1">
      <c r="A932" s="167"/>
      <c r="B932" s="113"/>
      <c r="C932" s="21"/>
      <c r="D932" s="21"/>
      <c r="E932" s="21"/>
      <c r="F932" s="21"/>
      <c r="G932" s="21"/>
      <c r="H932" s="126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2.75" customHeight="1">
      <c r="A933" s="167"/>
      <c r="B933" s="113"/>
      <c r="C933" s="21"/>
      <c r="D933" s="21"/>
      <c r="E933" s="21"/>
      <c r="F933" s="21"/>
      <c r="G933" s="21"/>
      <c r="H933" s="126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2.75" customHeight="1">
      <c r="A934" s="167"/>
      <c r="B934" s="113"/>
      <c r="C934" s="21"/>
      <c r="D934" s="21"/>
      <c r="E934" s="21"/>
      <c r="F934" s="21"/>
      <c r="G934" s="21"/>
      <c r="H934" s="126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2.75" customHeight="1">
      <c r="A935" s="167"/>
      <c r="B935" s="113"/>
      <c r="C935" s="21"/>
      <c r="D935" s="21"/>
      <c r="E935" s="21"/>
      <c r="F935" s="21"/>
      <c r="G935" s="21"/>
      <c r="H935" s="126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2.75" customHeight="1">
      <c r="A936" s="167"/>
      <c r="B936" s="113"/>
      <c r="C936" s="21"/>
      <c r="D936" s="21"/>
      <c r="E936" s="21"/>
      <c r="F936" s="21"/>
      <c r="G936" s="21"/>
      <c r="H936" s="126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2.75" customHeight="1">
      <c r="A937" s="167"/>
      <c r="B937" s="113"/>
      <c r="C937" s="21"/>
      <c r="D937" s="21"/>
      <c r="E937" s="21"/>
      <c r="F937" s="21"/>
      <c r="G937" s="21"/>
      <c r="H937" s="126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2.75" customHeight="1">
      <c r="A938" s="167"/>
      <c r="B938" s="113"/>
      <c r="C938" s="21"/>
      <c r="D938" s="21"/>
      <c r="E938" s="21"/>
      <c r="F938" s="21"/>
      <c r="G938" s="21"/>
      <c r="H938" s="126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2.75" customHeight="1">
      <c r="A939" s="167"/>
      <c r="B939" s="113"/>
      <c r="C939" s="21"/>
      <c r="D939" s="21"/>
      <c r="E939" s="21"/>
      <c r="F939" s="21"/>
      <c r="G939" s="21"/>
      <c r="H939" s="126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2.75" customHeight="1">
      <c r="A940" s="167"/>
      <c r="B940" s="113"/>
      <c r="C940" s="21"/>
      <c r="D940" s="21"/>
      <c r="E940" s="21"/>
      <c r="F940" s="21"/>
      <c r="G940" s="21"/>
      <c r="H940" s="126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2.75" customHeight="1">
      <c r="A941" s="167"/>
      <c r="B941" s="113"/>
      <c r="C941" s="21"/>
      <c r="D941" s="21"/>
      <c r="E941" s="21"/>
      <c r="F941" s="21"/>
      <c r="G941" s="21"/>
      <c r="H941" s="126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2.75" customHeight="1">
      <c r="A942" s="167"/>
      <c r="B942" s="113"/>
      <c r="C942" s="21"/>
      <c r="D942" s="21"/>
      <c r="E942" s="21"/>
      <c r="F942" s="21"/>
      <c r="G942" s="21"/>
      <c r="H942" s="126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2.75" customHeight="1">
      <c r="A943" s="167"/>
      <c r="B943" s="113"/>
      <c r="C943" s="21"/>
      <c r="D943" s="21"/>
      <c r="E943" s="21"/>
      <c r="F943" s="21"/>
      <c r="G943" s="21"/>
      <c r="H943" s="126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2.75" customHeight="1">
      <c r="A944" s="167"/>
      <c r="B944" s="113"/>
      <c r="C944" s="21"/>
      <c r="D944" s="21"/>
      <c r="E944" s="21"/>
      <c r="F944" s="21"/>
      <c r="G944" s="21"/>
      <c r="H944" s="126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2.75" customHeight="1">
      <c r="A945" s="167"/>
      <c r="B945" s="113"/>
      <c r="C945" s="21"/>
      <c r="D945" s="21"/>
      <c r="E945" s="21"/>
      <c r="F945" s="21"/>
      <c r="G945" s="21"/>
      <c r="H945" s="126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2.75" customHeight="1">
      <c r="A946" s="167"/>
      <c r="B946" s="113"/>
      <c r="C946" s="21"/>
      <c r="D946" s="21"/>
      <c r="E946" s="21"/>
      <c r="F946" s="21"/>
      <c r="G946" s="21"/>
      <c r="H946" s="126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2.75" customHeight="1">
      <c r="A947" s="167"/>
      <c r="B947" s="113"/>
      <c r="C947" s="21"/>
      <c r="D947" s="21"/>
      <c r="E947" s="21"/>
      <c r="F947" s="21"/>
      <c r="G947" s="21"/>
      <c r="H947" s="126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2.75" customHeight="1">
      <c r="A948" s="167"/>
      <c r="B948" s="113"/>
      <c r="C948" s="21"/>
      <c r="D948" s="21"/>
      <c r="E948" s="21"/>
      <c r="F948" s="21"/>
      <c r="G948" s="21"/>
      <c r="H948" s="126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2.75" customHeight="1">
      <c r="A949" s="167"/>
      <c r="B949" s="113"/>
      <c r="C949" s="21"/>
      <c r="D949" s="21"/>
      <c r="E949" s="21"/>
      <c r="F949" s="21"/>
      <c r="G949" s="21"/>
      <c r="H949" s="126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2.75" customHeight="1">
      <c r="A950" s="167"/>
      <c r="B950" s="113"/>
      <c r="C950" s="21"/>
      <c r="D950" s="21"/>
      <c r="E950" s="21"/>
      <c r="F950" s="21"/>
      <c r="G950" s="21"/>
      <c r="H950" s="126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2.75" customHeight="1">
      <c r="A951" s="167"/>
      <c r="B951" s="113"/>
      <c r="C951" s="21"/>
      <c r="D951" s="21"/>
      <c r="E951" s="21"/>
      <c r="F951" s="21"/>
      <c r="G951" s="21"/>
      <c r="H951" s="126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2.75" customHeight="1">
      <c r="A952" s="167"/>
      <c r="B952" s="113"/>
      <c r="C952" s="21"/>
      <c r="D952" s="21"/>
      <c r="E952" s="21"/>
      <c r="F952" s="21"/>
      <c r="G952" s="21"/>
      <c r="H952" s="126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2.75" customHeight="1">
      <c r="A953" s="167"/>
      <c r="B953" s="113"/>
      <c r="C953" s="21"/>
      <c r="D953" s="21"/>
      <c r="E953" s="21"/>
      <c r="F953" s="21"/>
      <c r="G953" s="21"/>
      <c r="H953" s="126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2.75" customHeight="1">
      <c r="A954" s="167"/>
      <c r="B954" s="113"/>
      <c r="C954" s="21"/>
      <c r="D954" s="21"/>
      <c r="E954" s="21"/>
      <c r="F954" s="21"/>
      <c r="G954" s="21"/>
      <c r="H954" s="126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2.75" customHeight="1">
      <c r="A955" s="167"/>
      <c r="B955" s="113"/>
      <c r="C955" s="21"/>
      <c r="D955" s="21"/>
      <c r="E955" s="21"/>
      <c r="F955" s="21"/>
      <c r="G955" s="21"/>
      <c r="H955" s="126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2.75" customHeight="1">
      <c r="A956" s="167"/>
      <c r="B956" s="113"/>
      <c r="C956" s="21"/>
      <c r="D956" s="21"/>
      <c r="E956" s="21"/>
      <c r="F956" s="21"/>
      <c r="G956" s="21"/>
      <c r="H956" s="126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2.75" customHeight="1">
      <c r="A957" s="167"/>
      <c r="B957" s="113"/>
      <c r="C957" s="21"/>
      <c r="D957" s="21"/>
      <c r="E957" s="21"/>
      <c r="F957" s="21"/>
      <c r="G957" s="21"/>
      <c r="H957" s="126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2.75" customHeight="1">
      <c r="A958" s="167"/>
      <c r="B958" s="113"/>
      <c r="C958" s="21"/>
      <c r="D958" s="21"/>
      <c r="E958" s="21"/>
      <c r="F958" s="21"/>
      <c r="G958" s="21"/>
      <c r="H958" s="126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2.75" customHeight="1">
      <c r="A959" s="167"/>
      <c r="B959" s="113"/>
      <c r="C959" s="21"/>
      <c r="D959" s="21"/>
      <c r="E959" s="21"/>
      <c r="F959" s="21"/>
      <c r="G959" s="21"/>
      <c r="H959" s="126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2.75" customHeight="1">
      <c r="A960" s="167"/>
      <c r="B960" s="113"/>
      <c r="C960" s="21"/>
      <c r="D960" s="21"/>
      <c r="E960" s="21"/>
      <c r="F960" s="21"/>
      <c r="G960" s="21"/>
      <c r="H960" s="126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2.75" customHeight="1">
      <c r="A961" s="167"/>
      <c r="B961" s="113"/>
      <c r="C961" s="21"/>
      <c r="D961" s="21"/>
      <c r="E961" s="21"/>
      <c r="F961" s="21"/>
      <c r="G961" s="21"/>
      <c r="H961" s="126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2.75" customHeight="1">
      <c r="A962" s="167"/>
      <c r="B962" s="113"/>
      <c r="C962" s="21"/>
      <c r="D962" s="21"/>
      <c r="E962" s="21"/>
      <c r="F962" s="21"/>
      <c r="G962" s="21"/>
      <c r="H962" s="126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2.75" customHeight="1">
      <c r="A963" s="167"/>
      <c r="B963" s="113"/>
      <c r="C963" s="21"/>
      <c r="D963" s="21"/>
      <c r="E963" s="21"/>
      <c r="F963" s="21"/>
      <c r="G963" s="21"/>
      <c r="H963" s="126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2.75" customHeight="1">
      <c r="A964" s="167"/>
      <c r="B964" s="113"/>
      <c r="C964" s="21"/>
      <c r="D964" s="21"/>
      <c r="E964" s="21"/>
      <c r="F964" s="21"/>
      <c r="G964" s="21"/>
      <c r="H964" s="126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2.75" customHeight="1">
      <c r="A965" s="167"/>
      <c r="B965" s="113"/>
      <c r="C965" s="21"/>
      <c r="D965" s="21"/>
      <c r="E965" s="21"/>
      <c r="F965" s="21"/>
      <c r="G965" s="21"/>
      <c r="H965" s="126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2.75" customHeight="1">
      <c r="A966" s="167"/>
      <c r="B966" s="113"/>
      <c r="C966" s="21"/>
      <c r="D966" s="21"/>
      <c r="E966" s="21"/>
      <c r="F966" s="21"/>
      <c r="G966" s="21"/>
      <c r="H966" s="126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2.75" customHeight="1">
      <c r="A967" s="167"/>
      <c r="B967" s="113"/>
      <c r="C967" s="21"/>
      <c r="D967" s="21"/>
      <c r="E967" s="21"/>
      <c r="F967" s="21"/>
      <c r="G967" s="21"/>
      <c r="H967" s="126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2.75" customHeight="1">
      <c r="A968" s="167"/>
      <c r="B968" s="113"/>
      <c r="C968" s="21"/>
      <c r="D968" s="21"/>
      <c r="E968" s="21"/>
      <c r="F968" s="21"/>
      <c r="G968" s="21"/>
      <c r="H968" s="126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2.75" customHeight="1">
      <c r="A969" s="167"/>
      <c r="B969" s="113"/>
      <c r="C969" s="21"/>
      <c r="D969" s="21"/>
      <c r="E969" s="21"/>
      <c r="F969" s="21"/>
      <c r="G969" s="21"/>
      <c r="H969" s="126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2.75" customHeight="1">
      <c r="A970" s="167"/>
      <c r="B970" s="113"/>
      <c r="C970" s="21"/>
      <c r="D970" s="21"/>
      <c r="E970" s="21"/>
      <c r="F970" s="21"/>
      <c r="G970" s="21"/>
      <c r="H970" s="126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2.75" customHeight="1">
      <c r="A971" s="167"/>
      <c r="B971" s="113"/>
      <c r="C971" s="21"/>
      <c r="D971" s="21"/>
      <c r="E971" s="21"/>
      <c r="F971" s="21"/>
      <c r="G971" s="21"/>
      <c r="H971" s="126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2.75" customHeight="1">
      <c r="A972" s="167"/>
      <c r="B972" s="113"/>
      <c r="C972" s="21"/>
      <c r="D972" s="21"/>
      <c r="E972" s="21"/>
      <c r="F972" s="21"/>
      <c r="G972" s="21"/>
      <c r="H972" s="126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2.75" customHeight="1">
      <c r="A973" s="167"/>
      <c r="B973" s="113"/>
      <c r="C973" s="21"/>
      <c r="D973" s="21"/>
      <c r="E973" s="21"/>
      <c r="F973" s="21"/>
      <c r="G973" s="21"/>
      <c r="H973" s="126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2.75" customHeight="1">
      <c r="A974" s="167"/>
      <c r="B974" s="113"/>
      <c r="C974" s="21"/>
      <c r="D974" s="21"/>
      <c r="E974" s="21"/>
      <c r="F974" s="21"/>
      <c r="G974" s="21"/>
      <c r="H974" s="126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2.75" customHeight="1">
      <c r="A975" s="167"/>
      <c r="B975" s="113"/>
      <c r="C975" s="21"/>
      <c r="D975" s="21"/>
      <c r="E975" s="21"/>
      <c r="F975" s="21"/>
      <c r="G975" s="21"/>
      <c r="H975" s="126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2.75" customHeight="1">
      <c r="A976" s="167"/>
      <c r="B976" s="113"/>
      <c r="C976" s="21"/>
      <c r="D976" s="21"/>
      <c r="E976" s="21"/>
      <c r="F976" s="21"/>
      <c r="G976" s="21"/>
      <c r="H976" s="126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2.75" customHeight="1">
      <c r="A977" s="167"/>
      <c r="B977" s="113"/>
      <c r="C977" s="21"/>
      <c r="D977" s="21"/>
      <c r="E977" s="21"/>
      <c r="F977" s="21"/>
      <c r="G977" s="21"/>
      <c r="H977" s="126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2.75" customHeight="1">
      <c r="A978" s="167"/>
      <c r="B978" s="113"/>
      <c r="C978" s="21"/>
      <c r="D978" s="21"/>
      <c r="E978" s="21"/>
      <c r="F978" s="21"/>
      <c r="G978" s="21"/>
      <c r="H978" s="126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2.75" customHeight="1">
      <c r="A979" s="167"/>
      <c r="B979" s="113"/>
      <c r="C979" s="21"/>
      <c r="D979" s="21"/>
      <c r="E979" s="21"/>
      <c r="F979" s="21"/>
      <c r="G979" s="21"/>
      <c r="H979" s="126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2.75" customHeight="1">
      <c r="A980" s="167"/>
      <c r="B980" s="113"/>
      <c r="C980" s="21"/>
      <c r="D980" s="21"/>
      <c r="E980" s="21"/>
      <c r="F980" s="21"/>
      <c r="G980" s="21"/>
      <c r="H980" s="126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2.75" customHeight="1">
      <c r="A981" s="167"/>
      <c r="B981" s="113"/>
      <c r="C981" s="21"/>
      <c r="D981" s="21"/>
      <c r="E981" s="21"/>
      <c r="F981" s="21"/>
      <c r="G981" s="21"/>
      <c r="H981" s="126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2.75" customHeight="1">
      <c r="A982" s="167"/>
      <c r="B982" s="113"/>
      <c r="C982" s="21"/>
      <c r="D982" s="21"/>
      <c r="E982" s="21"/>
      <c r="F982" s="21"/>
      <c r="G982" s="21"/>
      <c r="H982" s="126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2.75" customHeight="1">
      <c r="A983" s="167"/>
      <c r="B983" s="113"/>
      <c r="C983" s="21"/>
      <c r="D983" s="21"/>
      <c r="E983" s="21"/>
      <c r="F983" s="21"/>
      <c r="G983" s="21"/>
      <c r="H983" s="126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2.75" customHeight="1">
      <c r="A984" s="167"/>
      <c r="B984" s="113"/>
      <c r="C984" s="21"/>
      <c r="D984" s="21"/>
      <c r="E984" s="21"/>
      <c r="F984" s="21"/>
      <c r="G984" s="21"/>
      <c r="H984" s="126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2.75" customHeight="1">
      <c r="A985" s="167"/>
      <c r="B985" s="113"/>
      <c r="C985" s="21"/>
      <c r="D985" s="21"/>
      <c r="E985" s="21"/>
      <c r="F985" s="21"/>
      <c r="G985" s="21"/>
      <c r="H985" s="126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2.75" customHeight="1">
      <c r="A986" s="167"/>
      <c r="B986" s="113"/>
      <c r="C986" s="21"/>
      <c r="D986" s="21"/>
      <c r="E986" s="21"/>
      <c r="F986" s="21"/>
      <c r="G986" s="21"/>
      <c r="H986" s="126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2.75" customHeight="1">
      <c r="A987" s="167"/>
      <c r="B987" s="113"/>
      <c r="C987" s="21"/>
      <c r="D987" s="21"/>
      <c r="E987" s="21"/>
      <c r="F987" s="21"/>
      <c r="G987" s="21"/>
      <c r="H987" s="126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2.75" customHeight="1">
      <c r="A988" s="167"/>
      <c r="B988" s="113"/>
      <c r="C988" s="21"/>
      <c r="D988" s="21"/>
      <c r="E988" s="21"/>
      <c r="F988" s="21"/>
      <c r="G988" s="21"/>
      <c r="H988" s="126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2.75" customHeight="1">
      <c r="A989" s="167"/>
      <c r="B989" s="113"/>
      <c r="C989" s="21"/>
      <c r="D989" s="21"/>
      <c r="E989" s="21"/>
      <c r="F989" s="21"/>
      <c r="G989" s="21"/>
      <c r="H989" s="126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2.75" customHeight="1">
      <c r="A990" s="167"/>
      <c r="B990" s="113"/>
      <c r="C990" s="21"/>
      <c r="D990" s="21"/>
      <c r="E990" s="21"/>
      <c r="F990" s="21"/>
      <c r="G990" s="21"/>
      <c r="H990" s="126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2.75" customHeight="1">
      <c r="A991" s="167"/>
      <c r="B991" s="113"/>
      <c r="C991" s="21"/>
      <c r="D991" s="21"/>
      <c r="E991" s="21"/>
      <c r="F991" s="21"/>
      <c r="G991" s="21"/>
      <c r="H991" s="126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2.75" customHeight="1">
      <c r="A992" s="167"/>
      <c r="B992" s="113"/>
      <c r="C992" s="21"/>
      <c r="D992" s="21"/>
      <c r="E992" s="21"/>
      <c r="F992" s="21"/>
      <c r="G992" s="21"/>
      <c r="H992" s="126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2.75" customHeight="1">
      <c r="A993" s="167"/>
      <c r="B993" s="113"/>
      <c r="C993" s="21"/>
      <c r="D993" s="21"/>
      <c r="E993" s="21"/>
      <c r="F993" s="21"/>
      <c r="G993" s="21"/>
      <c r="H993" s="126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2.75" customHeight="1">
      <c r="A994" s="167"/>
      <c r="B994" s="113"/>
      <c r="C994" s="21"/>
      <c r="D994" s="21"/>
      <c r="E994" s="21"/>
      <c r="F994" s="21"/>
      <c r="G994" s="21"/>
      <c r="H994" s="126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2.75" customHeight="1">
      <c r="A995" s="167"/>
      <c r="B995" s="113"/>
      <c r="C995" s="21"/>
      <c r="D995" s="21"/>
      <c r="E995" s="21"/>
      <c r="F995" s="21"/>
      <c r="G995" s="21"/>
      <c r="H995" s="126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2.75" customHeight="1">
      <c r="A996" s="167"/>
      <c r="B996" s="113"/>
      <c r="C996" s="21"/>
      <c r="D996" s="21"/>
      <c r="E996" s="21"/>
      <c r="F996" s="21"/>
      <c r="G996" s="21"/>
      <c r="H996" s="126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2.75" customHeight="1">
      <c r="A997" s="167"/>
      <c r="B997" s="113"/>
      <c r="C997" s="21"/>
      <c r="D997" s="21"/>
      <c r="E997" s="21"/>
      <c r="F997" s="21"/>
      <c r="G997" s="21"/>
      <c r="H997" s="126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2.75" customHeight="1">
      <c r="A998" s="167"/>
      <c r="B998" s="113"/>
      <c r="C998" s="21"/>
      <c r="D998" s="21"/>
      <c r="E998" s="21"/>
      <c r="F998" s="21"/>
      <c r="G998" s="21"/>
      <c r="H998" s="126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2.75" customHeight="1">
      <c r="A999" s="167"/>
      <c r="B999" s="113"/>
      <c r="C999" s="21"/>
      <c r="D999" s="21"/>
      <c r="E999" s="21"/>
      <c r="F999" s="21"/>
      <c r="G999" s="21"/>
      <c r="H999" s="126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2.75" customHeight="1">
      <c r="A1000" s="167"/>
      <c r="B1000" s="113"/>
      <c r="C1000" s="21"/>
      <c r="D1000" s="21"/>
      <c r="E1000" s="21"/>
      <c r="F1000" s="21"/>
      <c r="G1000" s="21"/>
      <c r="H1000" s="126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24">
    <mergeCell ref="A55:A56"/>
    <mergeCell ref="A57:A58"/>
    <mergeCell ref="A39:A40"/>
    <mergeCell ref="B41:F41"/>
    <mergeCell ref="A43:A44"/>
    <mergeCell ref="A45:A46"/>
    <mergeCell ref="B47:F47"/>
    <mergeCell ref="A49:A50"/>
    <mergeCell ref="B53:F53"/>
    <mergeCell ref="A31:A32"/>
    <mergeCell ref="A33:A34"/>
    <mergeCell ref="B35:F35"/>
    <mergeCell ref="A37:A38"/>
    <mergeCell ref="A51:A52"/>
    <mergeCell ref="A21:A22"/>
    <mergeCell ref="B23:F23"/>
    <mergeCell ref="A25:A26"/>
    <mergeCell ref="A27:A28"/>
    <mergeCell ref="B29:F29"/>
    <mergeCell ref="A1:I1"/>
    <mergeCell ref="A2:I2"/>
    <mergeCell ref="A16:I16"/>
    <mergeCell ref="B17:F17"/>
    <mergeCell ref="A19:A20"/>
  </mergeCells>
  <printOptions horizontalCentered="1"/>
  <pageMargins left="0.15748031496062992" right="0.15748031496062992" top="0.25" bottom="0.51181102362204722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G1000"/>
  <sheetViews>
    <sheetView workbookViewId="0">
      <selection sqref="A1:C1"/>
    </sheetView>
  </sheetViews>
  <sheetFormatPr defaultColWidth="14.42578125" defaultRowHeight="15" customHeight="1"/>
  <cols>
    <col min="1" max="1" width="3" customWidth="1"/>
    <col min="2" max="3" width="24.42578125" customWidth="1"/>
    <col min="4" max="6" width="9.85546875" customWidth="1"/>
    <col min="7" max="26" width="9.140625" customWidth="1"/>
  </cols>
  <sheetData>
    <row r="1" spans="1:7" ht="12.75" customHeight="1">
      <c r="A1" s="341" t="str">
        <f>'Qual all'!A1</f>
        <v>2024 KBT 4</v>
      </c>
      <c r="B1" s="325"/>
      <c r="C1" s="326"/>
      <c r="D1" s="1"/>
      <c r="E1" s="1"/>
      <c r="F1" s="1"/>
      <c r="G1" s="233"/>
    </row>
    <row r="2" spans="1:7" ht="12.75" customHeight="1">
      <c r="A2" s="342" t="s">
        <v>90</v>
      </c>
      <c r="B2" s="330"/>
      <c r="C2" s="330"/>
      <c r="D2" s="330"/>
      <c r="E2" s="330"/>
      <c r="F2" s="330"/>
      <c r="G2" s="233"/>
    </row>
    <row r="3" spans="1:7" ht="12.75" customHeight="1">
      <c r="A3" s="234"/>
      <c r="B3" s="14" t="s">
        <v>91</v>
      </c>
      <c r="C3" s="14" t="s">
        <v>92</v>
      </c>
      <c r="D3" s="235">
        <v>1</v>
      </c>
      <c r="E3" s="236">
        <v>2</v>
      </c>
      <c r="F3" s="237" t="s">
        <v>6</v>
      </c>
      <c r="G3" s="233"/>
    </row>
    <row r="4" spans="1:7" ht="12.75" customHeight="1">
      <c r="A4" s="238">
        <v>1</v>
      </c>
      <c r="B4" s="239" t="s">
        <v>12</v>
      </c>
      <c r="C4" s="240" t="s">
        <v>9</v>
      </c>
      <c r="D4" s="52">
        <v>873</v>
      </c>
      <c r="E4" s="52">
        <v>916</v>
      </c>
      <c r="F4" s="241">
        <f t="shared" ref="F4:F11" si="0">SUM(D4:E4)</f>
        <v>1789</v>
      </c>
      <c r="G4" s="233"/>
    </row>
    <row r="5" spans="1:7" ht="12.75" customHeight="1">
      <c r="A5" s="23">
        <v>2</v>
      </c>
      <c r="B5" s="242" t="s">
        <v>93</v>
      </c>
      <c r="C5" s="243" t="s">
        <v>11</v>
      </c>
      <c r="D5" s="26">
        <v>872</v>
      </c>
      <c r="E5" s="26">
        <v>859</v>
      </c>
      <c r="F5" s="244">
        <f t="shared" si="0"/>
        <v>1731</v>
      </c>
      <c r="G5" s="233"/>
    </row>
    <row r="6" spans="1:7" ht="15" customHeight="1">
      <c r="A6" s="23">
        <v>3</v>
      </c>
      <c r="B6" s="242" t="s">
        <v>18</v>
      </c>
      <c r="C6" s="243" t="s">
        <v>13</v>
      </c>
      <c r="D6" s="26">
        <v>766</v>
      </c>
      <c r="E6" s="26">
        <v>803</v>
      </c>
      <c r="F6" s="244">
        <f t="shared" si="0"/>
        <v>1569</v>
      </c>
      <c r="G6" s="233"/>
    </row>
    <row r="7" spans="1:7" ht="12.75" customHeight="1">
      <c r="A7" s="245">
        <v>4</v>
      </c>
      <c r="B7" s="246" t="s">
        <v>10</v>
      </c>
      <c r="C7" s="247" t="s">
        <v>14</v>
      </c>
      <c r="D7" s="248">
        <v>744</v>
      </c>
      <c r="E7" s="248">
        <v>818</v>
      </c>
      <c r="F7" s="249">
        <f t="shared" si="0"/>
        <v>1562</v>
      </c>
      <c r="G7" s="233"/>
    </row>
    <row r="8" spans="1:7" ht="12.75" customHeight="1">
      <c r="A8" s="250">
        <v>5</v>
      </c>
      <c r="B8" s="251" t="s">
        <v>32</v>
      </c>
      <c r="C8" s="240" t="s">
        <v>20</v>
      </c>
      <c r="D8" s="52">
        <v>773</v>
      </c>
      <c r="E8" s="52">
        <v>760</v>
      </c>
      <c r="F8" s="252">
        <f t="shared" si="0"/>
        <v>1533</v>
      </c>
      <c r="G8" s="233"/>
    </row>
    <row r="9" spans="1:7" ht="12.75" customHeight="1">
      <c r="A9" s="70">
        <v>6</v>
      </c>
      <c r="B9" s="242" t="s">
        <v>23</v>
      </c>
      <c r="C9" s="243" t="s">
        <v>25</v>
      </c>
      <c r="D9" s="26">
        <v>751</v>
      </c>
      <c r="E9" s="26">
        <v>750</v>
      </c>
      <c r="F9" s="244">
        <f t="shared" si="0"/>
        <v>1501</v>
      </c>
      <c r="G9" s="233"/>
    </row>
    <row r="10" spans="1:7" ht="12.75" customHeight="1">
      <c r="A10" s="68">
        <v>7</v>
      </c>
      <c r="B10" s="253" t="s">
        <v>15</v>
      </c>
      <c r="C10" s="240" t="s">
        <v>33</v>
      </c>
      <c r="D10" s="52">
        <v>787</v>
      </c>
      <c r="E10" s="52">
        <v>679</v>
      </c>
      <c r="F10" s="241">
        <f t="shared" si="0"/>
        <v>1466</v>
      </c>
      <c r="G10" s="233"/>
    </row>
    <row r="11" spans="1:7" ht="12.75" customHeight="1">
      <c r="A11" s="70">
        <v>8</v>
      </c>
      <c r="B11" s="242" t="s">
        <v>24</v>
      </c>
      <c r="C11" s="243" t="s">
        <v>34</v>
      </c>
      <c r="D11" s="26">
        <v>761</v>
      </c>
      <c r="E11" s="26">
        <v>676</v>
      </c>
      <c r="F11" s="244">
        <f t="shared" si="0"/>
        <v>1437</v>
      </c>
      <c r="G11" s="233"/>
    </row>
    <row r="12" spans="1:7" ht="12.75" customHeight="1">
      <c r="A12" s="254"/>
      <c r="B12" s="255"/>
      <c r="C12" s="243"/>
      <c r="D12" s="102"/>
      <c r="E12" s="102"/>
      <c r="F12" s="256"/>
      <c r="G12" s="233"/>
    </row>
    <row r="13" spans="1:7" ht="25.5" customHeight="1">
      <c r="A13" s="343" t="s">
        <v>94</v>
      </c>
      <c r="B13" s="344"/>
      <c r="C13" s="344"/>
      <c r="D13" s="344"/>
      <c r="E13" s="344"/>
      <c r="F13" s="345"/>
      <c r="G13" s="233"/>
    </row>
    <row r="14" spans="1:7" ht="12.75" customHeight="1">
      <c r="A14" s="70"/>
      <c r="B14" s="242" t="s">
        <v>10</v>
      </c>
      <c r="C14" s="243" t="s">
        <v>14</v>
      </c>
      <c r="D14" s="26">
        <v>224</v>
      </c>
      <c r="E14" s="26">
        <v>210</v>
      </c>
      <c r="F14" s="244">
        <f t="shared" ref="F14:F70" si="1">SUM(D14:E14)</f>
        <v>434</v>
      </c>
      <c r="G14" s="233"/>
    </row>
    <row r="15" spans="1:7" ht="12.75" customHeight="1">
      <c r="A15" s="70"/>
      <c r="B15" s="253" t="s">
        <v>18</v>
      </c>
      <c r="C15" s="240" t="s">
        <v>13</v>
      </c>
      <c r="D15" s="52">
        <v>180</v>
      </c>
      <c r="E15" s="52">
        <v>164</v>
      </c>
      <c r="F15" s="241">
        <f t="shared" si="1"/>
        <v>344</v>
      </c>
      <c r="G15" s="257">
        <v>4</v>
      </c>
    </row>
    <row r="16" spans="1:7" ht="12.75" customHeight="1">
      <c r="A16" s="70"/>
      <c r="B16" s="258"/>
      <c r="C16" s="259"/>
      <c r="D16" s="74"/>
      <c r="E16" s="74"/>
      <c r="F16" s="241">
        <f t="shared" si="1"/>
        <v>0</v>
      </c>
      <c r="G16" s="233"/>
    </row>
    <row r="17" spans="1:7" ht="12.75" customHeight="1">
      <c r="A17" s="70"/>
      <c r="B17" s="253" t="s">
        <v>10</v>
      </c>
      <c r="C17" s="240" t="s">
        <v>14</v>
      </c>
      <c r="D17" s="26">
        <v>226</v>
      </c>
      <c r="E17" s="26">
        <v>279</v>
      </c>
      <c r="F17" s="244">
        <f t="shared" si="1"/>
        <v>505</v>
      </c>
      <c r="G17" s="233"/>
    </row>
    <row r="18" spans="1:7" ht="12.75" customHeight="1">
      <c r="A18" s="70"/>
      <c r="B18" s="242" t="s">
        <v>93</v>
      </c>
      <c r="C18" s="243" t="s">
        <v>11</v>
      </c>
      <c r="D18" s="52">
        <v>157</v>
      </c>
      <c r="E18" s="52">
        <v>178</v>
      </c>
      <c r="F18" s="241">
        <f t="shared" si="1"/>
        <v>335</v>
      </c>
      <c r="G18" s="257">
        <v>3</v>
      </c>
    </row>
    <row r="19" spans="1:7" ht="12.75" customHeight="1">
      <c r="A19" s="70"/>
      <c r="B19" s="260"/>
      <c r="C19" s="87"/>
      <c r="D19" s="102"/>
      <c r="E19" s="102"/>
      <c r="F19" s="244">
        <f t="shared" si="1"/>
        <v>0</v>
      </c>
      <c r="G19" s="233"/>
    </row>
    <row r="20" spans="1:7" ht="12.75" customHeight="1">
      <c r="A20" s="70"/>
      <c r="B20" s="253" t="s">
        <v>10</v>
      </c>
      <c r="C20" s="240" t="s">
        <v>14</v>
      </c>
      <c r="D20" s="26">
        <v>232</v>
      </c>
      <c r="E20" s="26">
        <v>204</v>
      </c>
      <c r="F20" s="244">
        <f t="shared" si="1"/>
        <v>436</v>
      </c>
      <c r="G20" s="257">
        <v>1</v>
      </c>
    </row>
    <row r="21" spans="1:7" ht="12.75" customHeight="1">
      <c r="A21" s="70"/>
      <c r="B21" s="239" t="s">
        <v>12</v>
      </c>
      <c r="C21" s="240" t="s">
        <v>9</v>
      </c>
      <c r="D21" s="26">
        <v>211</v>
      </c>
      <c r="E21" s="26">
        <v>185</v>
      </c>
      <c r="F21" s="244">
        <f t="shared" si="1"/>
        <v>396</v>
      </c>
      <c r="G21" s="257">
        <v>2</v>
      </c>
    </row>
    <row r="22" spans="1:7" ht="12.75" customHeight="1">
      <c r="A22" s="70"/>
      <c r="B22" s="260"/>
      <c r="C22" s="87"/>
      <c r="D22" s="102"/>
      <c r="E22" s="102"/>
      <c r="F22" s="244">
        <f t="shared" si="1"/>
        <v>0</v>
      </c>
      <c r="G22" s="233"/>
    </row>
    <row r="23" spans="1:7" ht="12.75" customHeight="1">
      <c r="A23" s="70"/>
      <c r="B23" s="258"/>
      <c r="C23" s="259"/>
      <c r="D23" s="74"/>
      <c r="E23" s="74"/>
      <c r="F23" s="241">
        <f t="shared" si="1"/>
        <v>0</v>
      </c>
      <c r="G23" s="233"/>
    </row>
    <row r="24" spans="1:7" ht="12.75" customHeight="1">
      <c r="A24" s="70"/>
      <c r="B24" s="258"/>
      <c r="C24" s="259"/>
      <c r="D24" s="74"/>
      <c r="E24" s="74"/>
      <c r="F24" s="241">
        <f t="shared" si="1"/>
        <v>0</v>
      </c>
      <c r="G24" s="233"/>
    </row>
    <row r="25" spans="1:7" ht="12.75" customHeight="1">
      <c r="A25" s="70"/>
      <c r="B25" s="260"/>
      <c r="C25" s="87"/>
      <c r="D25" s="102"/>
      <c r="E25" s="102"/>
      <c r="F25" s="244">
        <f t="shared" si="1"/>
        <v>0</v>
      </c>
      <c r="G25" s="233"/>
    </row>
    <row r="26" spans="1:7" ht="12.75" customHeight="1">
      <c r="A26" s="70"/>
      <c r="B26" s="258"/>
      <c r="C26" s="259"/>
      <c r="D26" s="74"/>
      <c r="E26" s="74"/>
      <c r="F26" s="241">
        <f t="shared" si="1"/>
        <v>0</v>
      </c>
      <c r="G26" s="233"/>
    </row>
    <row r="27" spans="1:7" ht="12.75" customHeight="1">
      <c r="A27" s="70"/>
      <c r="B27" s="260"/>
      <c r="C27" s="87"/>
      <c r="D27" s="102"/>
      <c r="E27" s="102"/>
      <c r="F27" s="244">
        <f t="shared" si="1"/>
        <v>0</v>
      </c>
      <c r="G27" s="233"/>
    </row>
    <row r="28" spans="1:7" ht="12.75" customHeight="1">
      <c r="A28" s="70"/>
      <c r="B28" s="260"/>
      <c r="C28" s="87"/>
      <c r="D28" s="102"/>
      <c r="E28" s="102"/>
      <c r="F28" s="244">
        <f t="shared" si="1"/>
        <v>0</v>
      </c>
      <c r="G28" s="233"/>
    </row>
    <row r="29" spans="1:7" ht="12.75" customHeight="1">
      <c r="A29" s="70"/>
      <c r="B29" s="260"/>
      <c r="C29" s="87"/>
      <c r="D29" s="102"/>
      <c r="E29" s="102"/>
      <c r="F29" s="244">
        <f t="shared" si="1"/>
        <v>0</v>
      </c>
      <c r="G29" s="233"/>
    </row>
    <row r="30" spans="1:7" ht="12.75" customHeight="1">
      <c r="A30" s="70"/>
      <c r="B30" s="260"/>
      <c r="C30" s="87"/>
      <c r="D30" s="102"/>
      <c r="E30" s="102"/>
      <c r="F30" s="244">
        <f t="shared" si="1"/>
        <v>0</v>
      </c>
      <c r="G30" s="233"/>
    </row>
    <row r="31" spans="1:7" ht="12.75" customHeight="1">
      <c r="A31" s="70"/>
      <c r="B31" s="258"/>
      <c r="C31" s="259"/>
      <c r="D31" s="74"/>
      <c r="E31" s="74"/>
      <c r="F31" s="241">
        <f t="shared" si="1"/>
        <v>0</v>
      </c>
      <c r="G31" s="233"/>
    </row>
    <row r="32" spans="1:7" ht="12.75" customHeight="1">
      <c r="A32" s="70"/>
      <c r="B32" s="258"/>
      <c r="C32" s="259"/>
      <c r="D32" s="74"/>
      <c r="E32" s="74"/>
      <c r="F32" s="241">
        <f t="shared" si="1"/>
        <v>0</v>
      </c>
      <c r="G32" s="233"/>
    </row>
    <row r="33" spans="1:7" ht="12.75" customHeight="1">
      <c r="A33" s="70"/>
      <c r="B33" s="260"/>
      <c r="C33" s="87"/>
      <c r="D33" s="102"/>
      <c r="E33" s="102"/>
      <c r="F33" s="244">
        <f t="shared" si="1"/>
        <v>0</v>
      </c>
      <c r="G33" s="233"/>
    </row>
    <row r="34" spans="1:7" ht="12.75" customHeight="1">
      <c r="A34" s="70"/>
      <c r="B34" s="258"/>
      <c r="C34" s="259"/>
      <c r="D34" s="74"/>
      <c r="E34" s="74"/>
      <c r="F34" s="241">
        <f t="shared" si="1"/>
        <v>0</v>
      </c>
      <c r="G34" s="233"/>
    </row>
    <row r="35" spans="1:7" ht="12.75" customHeight="1">
      <c r="A35" s="70"/>
      <c r="B35" s="260"/>
      <c r="C35" s="87"/>
      <c r="D35" s="102"/>
      <c r="E35" s="102"/>
      <c r="F35" s="244">
        <f t="shared" si="1"/>
        <v>0</v>
      </c>
      <c r="G35" s="233"/>
    </row>
    <row r="36" spans="1:7" ht="12.75" customHeight="1">
      <c r="A36" s="70"/>
      <c r="B36" s="260"/>
      <c r="C36" s="87"/>
      <c r="D36" s="102"/>
      <c r="E36" s="102"/>
      <c r="F36" s="244">
        <f t="shared" si="1"/>
        <v>0</v>
      </c>
      <c r="G36" s="233"/>
    </row>
    <row r="37" spans="1:7" ht="12.75" customHeight="1">
      <c r="A37" s="70"/>
      <c r="B37" s="260"/>
      <c r="C37" s="87"/>
      <c r="D37" s="102"/>
      <c r="E37" s="102"/>
      <c r="F37" s="244">
        <f t="shared" si="1"/>
        <v>0</v>
      </c>
      <c r="G37" s="233"/>
    </row>
    <row r="38" spans="1:7" ht="12.75" customHeight="1">
      <c r="A38" s="70"/>
      <c r="B38" s="260"/>
      <c r="C38" s="87"/>
      <c r="D38" s="102"/>
      <c r="E38" s="102"/>
      <c r="F38" s="244">
        <f t="shared" si="1"/>
        <v>0</v>
      </c>
      <c r="G38" s="233"/>
    </row>
    <row r="39" spans="1:7" ht="12.75" customHeight="1">
      <c r="A39" s="70"/>
      <c r="B39" s="258"/>
      <c r="C39" s="259"/>
      <c r="D39" s="74"/>
      <c r="E39" s="74"/>
      <c r="F39" s="241">
        <f t="shared" si="1"/>
        <v>0</v>
      </c>
      <c r="G39" s="233"/>
    </row>
    <row r="40" spans="1:7" ht="12.75" customHeight="1">
      <c r="A40" s="70"/>
      <c r="B40" s="258"/>
      <c r="C40" s="259"/>
      <c r="D40" s="74"/>
      <c r="E40" s="74"/>
      <c r="F40" s="241">
        <f t="shared" si="1"/>
        <v>0</v>
      </c>
      <c r="G40" s="233"/>
    </row>
    <row r="41" spans="1:7" ht="12.75" customHeight="1">
      <c r="A41" s="70"/>
      <c r="B41" s="260"/>
      <c r="C41" s="87"/>
      <c r="D41" s="102"/>
      <c r="E41" s="102"/>
      <c r="F41" s="244">
        <f t="shared" si="1"/>
        <v>0</v>
      </c>
      <c r="G41" s="233"/>
    </row>
    <row r="42" spans="1:7" ht="12.75" customHeight="1">
      <c r="A42" s="70"/>
      <c r="B42" s="258"/>
      <c r="C42" s="259"/>
      <c r="D42" s="74"/>
      <c r="E42" s="74"/>
      <c r="F42" s="241">
        <f t="shared" si="1"/>
        <v>0</v>
      </c>
      <c r="G42" s="233"/>
    </row>
    <row r="43" spans="1:7" ht="12.75" customHeight="1">
      <c r="A43" s="70"/>
      <c r="B43" s="260"/>
      <c r="C43" s="87"/>
      <c r="D43" s="102"/>
      <c r="E43" s="102"/>
      <c r="F43" s="244">
        <f t="shared" si="1"/>
        <v>0</v>
      </c>
      <c r="G43" s="233"/>
    </row>
    <row r="44" spans="1:7" ht="12.75" customHeight="1">
      <c r="A44" s="70"/>
      <c r="B44" s="260"/>
      <c r="C44" s="87"/>
      <c r="D44" s="102"/>
      <c r="E44" s="102"/>
      <c r="F44" s="244">
        <f t="shared" si="1"/>
        <v>0</v>
      </c>
      <c r="G44" s="233"/>
    </row>
    <row r="45" spans="1:7" ht="12.75" customHeight="1">
      <c r="A45" s="70"/>
      <c r="B45" s="260"/>
      <c r="C45" s="87"/>
      <c r="D45" s="102"/>
      <c r="E45" s="102"/>
      <c r="F45" s="244">
        <f t="shared" si="1"/>
        <v>0</v>
      </c>
      <c r="G45" s="233"/>
    </row>
    <row r="46" spans="1:7" ht="12.75" customHeight="1">
      <c r="A46" s="70"/>
      <c r="B46" s="260"/>
      <c r="C46" s="87"/>
      <c r="D46" s="102"/>
      <c r="E46" s="102"/>
      <c r="F46" s="244">
        <f t="shared" si="1"/>
        <v>0</v>
      </c>
      <c r="G46" s="233"/>
    </row>
    <row r="47" spans="1:7" ht="12.75" customHeight="1">
      <c r="A47" s="70"/>
      <c r="B47" s="258"/>
      <c r="C47" s="259"/>
      <c r="D47" s="74"/>
      <c r="E47" s="74"/>
      <c r="F47" s="241">
        <f t="shared" si="1"/>
        <v>0</v>
      </c>
      <c r="G47" s="233"/>
    </row>
    <row r="48" spans="1:7" ht="12.75" customHeight="1">
      <c r="A48" s="70"/>
      <c r="B48" s="258"/>
      <c r="C48" s="259"/>
      <c r="D48" s="74"/>
      <c r="E48" s="74"/>
      <c r="F48" s="241">
        <f t="shared" si="1"/>
        <v>0</v>
      </c>
      <c r="G48" s="233"/>
    </row>
    <row r="49" spans="1:7" ht="12.75" customHeight="1">
      <c r="A49" s="70"/>
      <c r="B49" s="260"/>
      <c r="C49" s="87"/>
      <c r="D49" s="102"/>
      <c r="E49" s="102"/>
      <c r="F49" s="244">
        <f t="shared" si="1"/>
        <v>0</v>
      </c>
      <c r="G49" s="233"/>
    </row>
    <row r="50" spans="1:7" ht="12.75" customHeight="1">
      <c r="A50" s="70"/>
      <c r="B50" s="258"/>
      <c r="C50" s="259"/>
      <c r="D50" s="74"/>
      <c r="E50" s="74"/>
      <c r="F50" s="241">
        <f t="shared" si="1"/>
        <v>0</v>
      </c>
      <c r="G50" s="233"/>
    </row>
    <row r="51" spans="1:7" ht="12.75" customHeight="1">
      <c r="A51" s="70"/>
      <c r="B51" s="260"/>
      <c r="C51" s="87"/>
      <c r="D51" s="102"/>
      <c r="E51" s="102"/>
      <c r="F51" s="244">
        <f t="shared" si="1"/>
        <v>0</v>
      </c>
      <c r="G51" s="233"/>
    </row>
    <row r="52" spans="1:7" ht="12.75" customHeight="1">
      <c r="A52" s="70"/>
      <c r="B52" s="260"/>
      <c r="C52" s="87"/>
      <c r="D52" s="102"/>
      <c r="E52" s="102"/>
      <c r="F52" s="244">
        <f t="shared" si="1"/>
        <v>0</v>
      </c>
      <c r="G52" s="233"/>
    </row>
    <row r="53" spans="1:7" ht="12.75" customHeight="1">
      <c r="A53" s="70"/>
      <c r="B53" s="260"/>
      <c r="C53" s="87"/>
      <c r="D53" s="102"/>
      <c r="E53" s="102"/>
      <c r="F53" s="244">
        <f t="shared" si="1"/>
        <v>0</v>
      </c>
      <c r="G53" s="233"/>
    </row>
    <row r="54" spans="1:7" ht="12.75" customHeight="1">
      <c r="A54" s="70"/>
      <c r="B54" s="260"/>
      <c r="C54" s="87"/>
      <c r="D54" s="102"/>
      <c r="E54" s="102"/>
      <c r="F54" s="244">
        <f t="shared" si="1"/>
        <v>0</v>
      </c>
      <c r="G54" s="233"/>
    </row>
    <row r="55" spans="1:7" ht="12.75" customHeight="1">
      <c r="A55" s="70"/>
      <c r="B55" s="258"/>
      <c r="C55" s="259"/>
      <c r="D55" s="74"/>
      <c r="E55" s="74"/>
      <c r="F55" s="241">
        <f t="shared" si="1"/>
        <v>0</v>
      </c>
      <c r="G55" s="233"/>
    </row>
    <row r="56" spans="1:7" ht="12.75" customHeight="1">
      <c r="A56" s="70"/>
      <c r="B56" s="258"/>
      <c r="C56" s="259"/>
      <c r="D56" s="74"/>
      <c r="E56" s="74"/>
      <c r="F56" s="241">
        <f t="shared" si="1"/>
        <v>0</v>
      </c>
      <c r="G56" s="233"/>
    </row>
    <row r="57" spans="1:7" ht="12.75" customHeight="1">
      <c r="A57" s="70"/>
      <c r="B57" s="260"/>
      <c r="C57" s="87"/>
      <c r="D57" s="102"/>
      <c r="E57" s="102"/>
      <c r="F57" s="244">
        <f t="shared" si="1"/>
        <v>0</v>
      </c>
      <c r="G57" s="233"/>
    </row>
    <row r="58" spans="1:7" ht="12.75" customHeight="1">
      <c r="A58" s="70"/>
      <c r="B58" s="258"/>
      <c r="C58" s="259"/>
      <c r="D58" s="74"/>
      <c r="E58" s="74"/>
      <c r="F58" s="241">
        <f t="shared" si="1"/>
        <v>0</v>
      </c>
      <c r="G58" s="233"/>
    </row>
    <row r="59" spans="1:7" ht="12.75" customHeight="1">
      <c r="A59" s="70"/>
      <c r="B59" s="260"/>
      <c r="C59" s="87"/>
      <c r="D59" s="102"/>
      <c r="E59" s="102"/>
      <c r="F59" s="244">
        <f t="shared" si="1"/>
        <v>0</v>
      </c>
      <c r="G59" s="233"/>
    </row>
    <row r="60" spans="1:7" ht="12.75" customHeight="1">
      <c r="A60" s="70"/>
      <c r="B60" s="260"/>
      <c r="C60" s="87"/>
      <c r="D60" s="102"/>
      <c r="E60" s="102"/>
      <c r="F60" s="244">
        <f t="shared" si="1"/>
        <v>0</v>
      </c>
      <c r="G60" s="233"/>
    </row>
    <row r="61" spans="1:7" ht="12.75" customHeight="1">
      <c r="A61" s="70"/>
      <c r="B61" s="260"/>
      <c r="C61" s="87"/>
      <c r="D61" s="102"/>
      <c r="E61" s="102"/>
      <c r="F61" s="244">
        <f t="shared" si="1"/>
        <v>0</v>
      </c>
      <c r="G61" s="233"/>
    </row>
    <row r="62" spans="1:7" ht="12.75" customHeight="1">
      <c r="A62" s="70"/>
      <c r="B62" s="260"/>
      <c r="C62" s="87"/>
      <c r="D62" s="102"/>
      <c r="E62" s="102"/>
      <c r="F62" s="244">
        <f t="shared" si="1"/>
        <v>0</v>
      </c>
      <c r="G62" s="233"/>
    </row>
    <row r="63" spans="1:7" ht="12.75" customHeight="1">
      <c r="A63" s="70"/>
      <c r="B63" s="258"/>
      <c r="C63" s="259"/>
      <c r="D63" s="74"/>
      <c r="E63" s="74"/>
      <c r="F63" s="241">
        <f t="shared" si="1"/>
        <v>0</v>
      </c>
      <c r="G63" s="233"/>
    </row>
    <row r="64" spans="1:7" ht="12.75" customHeight="1">
      <c r="A64" s="70"/>
      <c r="B64" s="258"/>
      <c r="C64" s="259"/>
      <c r="D64" s="74"/>
      <c r="E64" s="74"/>
      <c r="F64" s="241">
        <f t="shared" si="1"/>
        <v>0</v>
      </c>
      <c r="G64" s="233"/>
    </row>
    <row r="65" spans="1:7" ht="12.75" customHeight="1">
      <c r="A65" s="70"/>
      <c r="B65" s="260"/>
      <c r="C65" s="87"/>
      <c r="D65" s="102"/>
      <c r="E65" s="102"/>
      <c r="F65" s="244">
        <f t="shared" si="1"/>
        <v>0</v>
      </c>
      <c r="G65" s="233"/>
    </row>
    <row r="66" spans="1:7" ht="12.75" customHeight="1">
      <c r="A66" s="70"/>
      <c r="B66" s="258"/>
      <c r="C66" s="259"/>
      <c r="D66" s="74"/>
      <c r="E66" s="74"/>
      <c r="F66" s="241">
        <f t="shared" si="1"/>
        <v>0</v>
      </c>
      <c r="G66" s="233"/>
    </row>
    <row r="67" spans="1:7" ht="12.75" customHeight="1">
      <c r="A67" s="70">
        <v>64</v>
      </c>
      <c r="B67" s="260"/>
      <c r="C67" s="87"/>
      <c r="D67" s="102"/>
      <c r="E67" s="102"/>
      <c r="F67" s="244">
        <f t="shared" si="1"/>
        <v>0</v>
      </c>
      <c r="G67" s="233"/>
    </row>
    <row r="68" spans="1:7" ht="12.75" customHeight="1">
      <c r="A68" s="70">
        <v>65</v>
      </c>
      <c r="B68" s="260"/>
      <c r="C68" s="87"/>
      <c r="D68" s="102"/>
      <c r="E68" s="102"/>
      <c r="F68" s="244">
        <f t="shared" si="1"/>
        <v>0</v>
      </c>
      <c r="G68" s="233"/>
    </row>
    <row r="69" spans="1:7" ht="12.75" customHeight="1">
      <c r="A69" s="70">
        <v>66</v>
      </c>
      <c r="B69" s="260"/>
      <c r="C69" s="87"/>
      <c r="D69" s="102"/>
      <c r="E69" s="102"/>
      <c r="F69" s="244">
        <f t="shared" si="1"/>
        <v>0</v>
      </c>
      <c r="G69" s="233"/>
    </row>
    <row r="70" spans="1:7" ht="12.75" customHeight="1">
      <c r="A70" s="70">
        <v>67</v>
      </c>
      <c r="B70" s="260"/>
      <c r="C70" s="87"/>
      <c r="D70" s="102"/>
      <c r="E70" s="102"/>
      <c r="F70" s="244">
        <f t="shared" si="1"/>
        <v>0</v>
      </c>
      <c r="G70" s="233"/>
    </row>
    <row r="71" spans="1:7" ht="12.75" customHeight="1">
      <c r="G71" s="233"/>
    </row>
    <row r="72" spans="1:7" ht="12.75" customHeight="1">
      <c r="G72" s="233"/>
    </row>
    <row r="73" spans="1:7" ht="12.75" customHeight="1">
      <c r="G73" s="233"/>
    </row>
    <row r="74" spans="1:7" ht="12.75" customHeight="1">
      <c r="G74" s="233"/>
    </row>
    <row r="75" spans="1:7" ht="12.75" customHeight="1">
      <c r="G75" s="233"/>
    </row>
    <row r="76" spans="1:7" ht="12.75" customHeight="1">
      <c r="G76" s="233"/>
    </row>
    <row r="77" spans="1:7" ht="12.75" customHeight="1">
      <c r="G77" s="233"/>
    </row>
    <row r="78" spans="1:7" ht="12.75" customHeight="1">
      <c r="G78" s="233"/>
    </row>
    <row r="79" spans="1:7" ht="12.75" customHeight="1">
      <c r="G79" s="233"/>
    </row>
    <row r="80" spans="1:7" ht="12.75" customHeight="1">
      <c r="G80" s="233"/>
    </row>
    <row r="81" spans="7:7" ht="12.75" customHeight="1">
      <c r="G81" s="233"/>
    </row>
    <row r="82" spans="7:7" ht="12.75" customHeight="1">
      <c r="G82" s="233"/>
    </row>
    <row r="83" spans="7:7" ht="12.75" customHeight="1">
      <c r="G83" s="233"/>
    </row>
    <row r="84" spans="7:7" ht="12.75" customHeight="1">
      <c r="G84" s="233"/>
    </row>
    <row r="85" spans="7:7" ht="12.75" customHeight="1">
      <c r="G85" s="233"/>
    </row>
    <row r="86" spans="7:7" ht="12.75" customHeight="1">
      <c r="G86" s="233"/>
    </row>
    <row r="87" spans="7:7" ht="12.75" customHeight="1">
      <c r="G87" s="233"/>
    </row>
    <row r="88" spans="7:7" ht="12.75" customHeight="1">
      <c r="G88" s="233"/>
    </row>
    <row r="89" spans="7:7" ht="12.75" customHeight="1">
      <c r="G89" s="233"/>
    </row>
    <row r="90" spans="7:7" ht="12.75" customHeight="1">
      <c r="G90" s="233"/>
    </row>
    <row r="91" spans="7:7" ht="12.75" customHeight="1">
      <c r="G91" s="233"/>
    </row>
    <row r="92" spans="7:7" ht="12.75" customHeight="1">
      <c r="G92" s="233"/>
    </row>
    <row r="93" spans="7:7" ht="12.75" customHeight="1">
      <c r="G93" s="233"/>
    </row>
    <row r="94" spans="7:7" ht="12.75" customHeight="1">
      <c r="G94" s="233"/>
    </row>
    <row r="95" spans="7:7" ht="12.75" customHeight="1">
      <c r="G95" s="233"/>
    </row>
    <row r="96" spans="7:7" ht="12.75" customHeight="1">
      <c r="G96" s="233"/>
    </row>
    <row r="97" spans="7:7" ht="12.75" customHeight="1">
      <c r="G97" s="233"/>
    </row>
    <row r="98" spans="7:7" ht="12.75" customHeight="1">
      <c r="G98" s="233"/>
    </row>
    <row r="99" spans="7:7" ht="12.75" customHeight="1">
      <c r="G99" s="233"/>
    </row>
    <row r="100" spans="7:7" ht="12.75" customHeight="1">
      <c r="G100" s="233"/>
    </row>
    <row r="101" spans="7:7" ht="12.75" customHeight="1">
      <c r="G101" s="233"/>
    </row>
    <row r="102" spans="7:7" ht="12.75" customHeight="1">
      <c r="G102" s="233"/>
    </row>
    <row r="103" spans="7:7" ht="12.75" customHeight="1">
      <c r="G103" s="233"/>
    </row>
    <row r="104" spans="7:7" ht="12.75" customHeight="1">
      <c r="G104" s="233"/>
    </row>
    <row r="105" spans="7:7" ht="12.75" customHeight="1">
      <c r="G105" s="233"/>
    </row>
    <row r="106" spans="7:7" ht="12.75" customHeight="1">
      <c r="G106" s="233"/>
    </row>
    <row r="107" spans="7:7" ht="12.75" customHeight="1">
      <c r="G107" s="233"/>
    </row>
    <row r="108" spans="7:7" ht="12.75" customHeight="1">
      <c r="G108" s="233"/>
    </row>
    <row r="109" spans="7:7" ht="12.75" customHeight="1">
      <c r="G109" s="233"/>
    </row>
    <row r="110" spans="7:7" ht="12.75" customHeight="1">
      <c r="G110" s="233"/>
    </row>
    <row r="111" spans="7:7" ht="12.75" customHeight="1">
      <c r="G111" s="233"/>
    </row>
    <row r="112" spans="7:7" ht="12.75" customHeight="1">
      <c r="G112" s="233"/>
    </row>
    <row r="113" spans="7:7" ht="12.75" customHeight="1">
      <c r="G113" s="233"/>
    </row>
    <row r="114" spans="7:7" ht="12.75" customHeight="1">
      <c r="G114" s="233"/>
    </row>
    <row r="115" spans="7:7" ht="12.75" customHeight="1">
      <c r="G115" s="233"/>
    </row>
    <row r="116" spans="7:7" ht="12.75" customHeight="1">
      <c r="G116" s="233"/>
    </row>
    <row r="117" spans="7:7" ht="12.75" customHeight="1">
      <c r="G117" s="233"/>
    </row>
    <row r="118" spans="7:7" ht="12.75" customHeight="1">
      <c r="G118" s="233"/>
    </row>
    <row r="119" spans="7:7" ht="12.75" customHeight="1">
      <c r="G119" s="233"/>
    </row>
    <row r="120" spans="7:7" ht="12.75" customHeight="1">
      <c r="G120" s="233"/>
    </row>
    <row r="121" spans="7:7" ht="12.75" customHeight="1">
      <c r="G121" s="233"/>
    </row>
    <row r="122" spans="7:7" ht="12.75" customHeight="1">
      <c r="G122" s="233"/>
    </row>
    <row r="123" spans="7:7" ht="12.75" customHeight="1">
      <c r="G123" s="233"/>
    </row>
    <row r="124" spans="7:7" ht="12.75" customHeight="1">
      <c r="G124" s="233"/>
    </row>
    <row r="125" spans="7:7" ht="12.75" customHeight="1">
      <c r="G125" s="233"/>
    </row>
    <row r="126" spans="7:7" ht="12.75" customHeight="1">
      <c r="G126" s="233"/>
    </row>
    <row r="127" spans="7:7" ht="12.75" customHeight="1">
      <c r="G127" s="233"/>
    </row>
    <row r="128" spans="7:7" ht="12.75" customHeight="1">
      <c r="G128" s="233"/>
    </row>
    <row r="129" spans="7:7" ht="12.75" customHeight="1">
      <c r="G129" s="233"/>
    </row>
    <row r="130" spans="7:7" ht="12.75" customHeight="1">
      <c r="G130" s="233"/>
    </row>
    <row r="131" spans="7:7" ht="12.75" customHeight="1">
      <c r="G131" s="233"/>
    </row>
    <row r="132" spans="7:7" ht="12.75" customHeight="1">
      <c r="G132" s="233"/>
    </row>
    <row r="133" spans="7:7" ht="12.75" customHeight="1">
      <c r="G133" s="233"/>
    </row>
    <row r="134" spans="7:7" ht="12.75" customHeight="1">
      <c r="G134" s="233"/>
    </row>
    <row r="135" spans="7:7" ht="12.75" customHeight="1">
      <c r="G135" s="233"/>
    </row>
    <row r="136" spans="7:7" ht="12.75" customHeight="1">
      <c r="G136" s="233"/>
    </row>
    <row r="137" spans="7:7" ht="12.75" customHeight="1">
      <c r="G137" s="233"/>
    </row>
    <row r="138" spans="7:7" ht="12.75" customHeight="1">
      <c r="G138" s="233"/>
    </row>
    <row r="139" spans="7:7" ht="12.75" customHeight="1">
      <c r="G139" s="233"/>
    </row>
    <row r="140" spans="7:7" ht="12.75" customHeight="1">
      <c r="G140" s="233"/>
    </row>
    <row r="141" spans="7:7" ht="12.75" customHeight="1">
      <c r="G141" s="233"/>
    </row>
    <row r="142" spans="7:7" ht="12.75" customHeight="1">
      <c r="G142" s="233"/>
    </row>
    <row r="143" spans="7:7" ht="12.75" customHeight="1">
      <c r="G143" s="233"/>
    </row>
    <row r="144" spans="7:7" ht="12.75" customHeight="1">
      <c r="G144" s="233"/>
    </row>
    <row r="145" spans="7:7" ht="12.75" customHeight="1">
      <c r="G145" s="233"/>
    </row>
    <row r="146" spans="7:7" ht="12.75" customHeight="1">
      <c r="G146" s="233"/>
    </row>
    <row r="147" spans="7:7" ht="12.75" customHeight="1">
      <c r="G147" s="233"/>
    </row>
    <row r="148" spans="7:7" ht="12.75" customHeight="1">
      <c r="G148" s="233"/>
    </row>
    <row r="149" spans="7:7" ht="12.75" customHeight="1">
      <c r="G149" s="233"/>
    </row>
    <row r="150" spans="7:7" ht="12.75" customHeight="1">
      <c r="G150" s="233"/>
    </row>
    <row r="151" spans="7:7" ht="12.75" customHeight="1">
      <c r="G151" s="233"/>
    </row>
    <row r="152" spans="7:7" ht="12.75" customHeight="1">
      <c r="G152" s="233"/>
    </row>
    <row r="153" spans="7:7" ht="12.75" customHeight="1">
      <c r="G153" s="233"/>
    </row>
    <row r="154" spans="7:7" ht="12.75" customHeight="1">
      <c r="G154" s="233"/>
    </row>
    <row r="155" spans="7:7" ht="12.75" customHeight="1">
      <c r="G155" s="233"/>
    </row>
    <row r="156" spans="7:7" ht="12.75" customHeight="1">
      <c r="G156" s="233"/>
    </row>
    <row r="157" spans="7:7" ht="12.75" customHeight="1">
      <c r="G157" s="233"/>
    </row>
    <row r="158" spans="7:7" ht="12.75" customHeight="1">
      <c r="G158" s="233"/>
    </row>
    <row r="159" spans="7:7" ht="12.75" customHeight="1">
      <c r="G159" s="233"/>
    </row>
    <row r="160" spans="7:7" ht="12.75" customHeight="1">
      <c r="G160" s="233"/>
    </row>
    <row r="161" spans="7:7" ht="12.75" customHeight="1">
      <c r="G161" s="233"/>
    </row>
    <row r="162" spans="7:7" ht="12.75" customHeight="1">
      <c r="G162" s="233"/>
    </row>
    <row r="163" spans="7:7" ht="12.75" customHeight="1">
      <c r="G163" s="233"/>
    </row>
    <row r="164" spans="7:7" ht="12.75" customHeight="1">
      <c r="G164" s="233"/>
    </row>
    <row r="165" spans="7:7" ht="12.75" customHeight="1">
      <c r="G165" s="233"/>
    </row>
    <row r="166" spans="7:7" ht="12.75" customHeight="1">
      <c r="G166" s="233"/>
    </row>
    <row r="167" spans="7:7" ht="12.75" customHeight="1">
      <c r="G167" s="233"/>
    </row>
    <row r="168" spans="7:7" ht="12.75" customHeight="1">
      <c r="G168" s="233"/>
    </row>
    <row r="169" spans="7:7" ht="12.75" customHeight="1">
      <c r="G169" s="233"/>
    </row>
    <row r="170" spans="7:7" ht="12.75" customHeight="1">
      <c r="G170" s="233"/>
    </row>
    <row r="171" spans="7:7" ht="12.75" customHeight="1">
      <c r="G171" s="233"/>
    </row>
    <row r="172" spans="7:7" ht="12.75" customHeight="1">
      <c r="G172" s="233"/>
    </row>
    <row r="173" spans="7:7" ht="12.75" customHeight="1">
      <c r="G173" s="233"/>
    </row>
    <row r="174" spans="7:7" ht="12.75" customHeight="1">
      <c r="G174" s="233"/>
    </row>
    <row r="175" spans="7:7" ht="12.75" customHeight="1">
      <c r="G175" s="233"/>
    </row>
    <row r="176" spans="7:7" ht="12.75" customHeight="1">
      <c r="G176" s="233"/>
    </row>
    <row r="177" spans="7:7" ht="12.75" customHeight="1">
      <c r="G177" s="233"/>
    </row>
    <row r="178" spans="7:7" ht="12.75" customHeight="1">
      <c r="G178" s="233"/>
    </row>
    <row r="179" spans="7:7" ht="12.75" customHeight="1">
      <c r="G179" s="233"/>
    </row>
    <row r="180" spans="7:7" ht="12.75" customHeight="1">
      <c r="G180" s="233"/>
    </row>
    <row r="181" spans="7:7" ht="12.75" customHeight="1">
      <c r="G181" s="233"/>
    </row>
    <row r="182" spans="7:7" ht="12.75" customHeight="1">
      <c r="G182" s="233"/>
    </row>
    <row r="183" spans="7:7" ht="12.75" customHeight="1">
      <c r="G183" s="233"/>
    </row>
    <row r="184" spans="7:7" ht="12.75" customHeight="1">
      <c r="G184" s="233"/>
    </row>
    <row r="185" spans="7:7" ht="12.75" customHeight="1">
      <c r="G185" s="233"/>
    </row>
    <row r="186" spans="7:7" ht="12.75" customHeight="1">
      <c r="G186" s="233"/>
    </row>
    <row r="187" spans="7:7" ht="12.75" customHeight="1">
      <c r="G187" s="233"/>
    </row>
    <row r="188" spans="7:7" ht="12.75" customHeight="1">
      <c r="G188" s="233"/>
    </row>
    <row r="189" spans="7:7" ht="12.75" customHeight="1">
      <c r="G189" s="233"/>
    </row>
    <row r="190" spans="7:7" ht="12.75" customHeight="1">
      <c r="G190" s="233"/>
    </row>
    <row r="191" spans="7:7" ht="12.75" customHeight="1">
      <c r="G191" s="233"/>
    </row>
    <row r="192" spans="7:7" ht="12.75" customHeight="1">
      <c r="G192" s="233"/>
    </row>
    <row r="193" spans="7:7" ht="12.75" customHeight="1">
      <c r="G193" s="233"/>
    </row>
    <row r="194" spans="7:7" ht="12.75" customHeight="1">
      <c r="G194" s="233"/>
    </row>
    <row r="195" spans="7:7" ht="12.75" customHeight="1">
      <c r="G195" s="233"/>
    </row>
    <row r="196" spans="7:7" ht="12.75" customHeight="1">
      <c r="G196" s="233"/>
    </row>
    <row r="197" spans="7:7" ht="12.75" customHeight="1">
      <c r="G197" s="233"/>
    </row>
    <row r="198" spans="7:7" ht="12.75" customHeight="1">
      <c r="G198" s="233"/>
    </row>
    <row r="199" spans="7:7" ht="12.75" customHeight="1">
      <c r="G199" s="233"/>
    </row>
    <row r="200" spans="7:7" ht="12.75" customHeight="1">
      <c r="G200" s="233"/>
    </row>
    <row r="201" spans="7:7" ht="12.75" customHeight="1">
      <c r="G201" s="233"/>
    </row>
    <row r="202" spans="7:7" ht="12.75" customHeight="1">
      <c r="G202" s="233"/>
    </row>
    <row r="203" spans="7:7" ht="12.75" customHeight="1">
      <c r="G203" s="233"/>
    </row>
    <row r="204" spans="7:7" ht="12.75" customHeight="1">
      <c r="G204" s="233"/>
    </row>
    <row r="205" spans="7:7" ht="12.75" customHeight="1">
      <c r="G205" s="233"/>
    </row>
    <row r="206" spans="7:7" ht="12.75" customHeight="1">
      <c r="G206" s="233"/>
    </row>
    <row r="207" spans="7:7" ht="12.75" customHeight="1">
      <c r="G207" s="233"/>
    </row>
    <row r="208" spans="7:7" ht="12.75" customHeight="1">
      <c r="G208" s="233"/>
    </row>
    <row r="209" spans="7:7" ht="12.75" customHeight="1">
      <c r="G209" s="233"/>
    </row>
    <row r="210" spans="7:7" ht="12.75" customHeight="1">
      <c r="G210" s="233"/>
    </row>
    <row r="211" spans="7:7" ht="12.75" customHeight="1">
      <c r="G211" s="233"/>
    </row>
    <row r="212" spans="7:7" ht="12.75" customHeight="1">
      <c r="G212" s="233"/>
    </row>
    <row r="213" spans="7:7" ht="12.75" customHeight="1">
      <c r="G213" s="233"/>
    </row>
    <row r="214" spans="7:7" ht="12.75" customHeight="1">
      <c r="G214" s="233"/>
    </row>
    <row r="215" spans="7:7" ht="12.75" customHeight="1">
      <c r="G215" s="233"/>
    </row>
    <row r="216" spans="7:7" ht="12.75" customHeight="1">
      <c r="G216" s="233"/>
    </row>
    <row r="217" spans="7:7" ht="12.75" customHeight="1">
      <c r="G217" s="233"/>
    </row>
    <row r="218" spans="7:7" ht="12.75" customHeight="1">
      <c r="G218" s="233"/>
    </row>
    <row r="219" spans="7:7" ht="12.75" customHeight="1">
      <c r="G219" s="233"/>
    </row>
    <row r="220" spans="7:7" ht="12.75" customHeight="1">
      <c r="G220" s="233"/>
    </row>
    <row r="221" spans="7:7" ht="12.75" customHeight="1">
      <c r="G221" s="233"/>
    </row>
    <row r="222" spans="7:7" ht="12.75" customHeight="1">
      <c r="G222" s="233"/>
    </row>
    <row r="223" spans="7:7" ht="12.75" customHeight="1">
      <c r="G223" s="233"/>
    </row>
    <row r="224" spans="7:7" ht="12.75" customHeight="1">
      <c r="G224" s="233"/>
    </row>
    <row r="225" spans="7:7" ht="12.75" customHeight="1">
      <c r="G225" s="233"/>
    </row>
    <row r="226" spans="7:7" ht="12.75" customHeight="1">
      <c r="G226" s="233"/>
    </row>
    <row r="227" spans="7:7" ht="12.75" customHeight="1">
      <c r="G227" s="233"/>
    </row>
    <row r="228" spans="7:7" ht="12.75" customHeight="1">
      <c r="G228" s="233"/>
    </row>
    <row r="229" spans="7:7" ht="12.75" customHeight="1">
      <c r="G229" s="233"/>
    </row>
    <row r="230" spans="7:7" ht="12.75" customHeight="1">
      <c r="G230" s="233"/>
    </row>
    <row r="231" spans="7:7" ht="12.75" customHeight="1">
      <c r="G231" s="233"/>
    </row>
    <row r="232" spans="7:7" ht="12.75" customHeight="1">
      <c r="G232" s="233"/>
    </row>
    <row r="233" spans="7:7" ht="12.75" customHeight="1">
      <c r="G233" s="233"/>
    </row>
    <row r="234" spans="7:7" ht="12.75" customHeight="1">
      <c r="G234" s="233"/>
    </row>
    <row r="235" spans="7:7" ht="12.75" customHeight="1">
      <c r="G235" s="233"/>
    </row>
    <row r="236" spans="7:7" ht="12.75" customHeight="1">
      <c r="G236" s="233"/>
    </row>
    <row r="237" spans="7:7" ht="12.75" customHeight="1">
      <c r="G237" s="233"/>
    </row>
    <row r="238" spans="7:7" ht="12.75" customHeight="1">
      <c r="G238" s="233"/>
    </row>
    <row r="239" spans="7:7" ht="12.75" customHeight="1">
      <c r="G239" s="233"/>
    </row>
    <row r="240" spans="7:7" ht="12.75" customHeight="1">
      <c r="G240" s="233"/>
    </row>
    <row r="241" spans="7:7" ht="12.75" customHeight="1">
      <c r="G241" s="233"/>
    </row>
    <row r="242" spans="7:7" ht="12.75" customHeight="1">
      <c r="G242" s="233"/>
    </row>
    <row r="243" spans="7:7" ht="12.75" customHeight="1">
      <c r="G243" s="233"/>
    </row>
    <row r="244" spans="7:7" ht="12.75" customHeight="1">
      <c r="G244" s="233"/>
    </row>
    <row r="245" spans="7:7" ht="12.75" customHeight="1">
      <c r="G245" s="233"/>
    </row>
    <row r="246" spans="7:7" ht="12.75" customHeight="1">
      <c r="G246" s="233"/>
    </row>
    <row r="247" spans="7:7" ht="12.75" customHeight="1">
      <c r="G247" s="233"/>
    </row>
    <row r="248" spans="7:7" ht="12.75" customHeight="1">
      <c r="G248" s="233"/>
    </row>
    <row r="249" spans="7:7" ht="12.75" customHeight="1">
      <c r="G249" s="233"/>
    </row>
    <row r="250" spans="7:7" ht="12.75" customHeight="1">
      <c r="G250" s="233"/>
    </row>
    <row r="251" spans="7:7" ht="12.75" customHeight="1">
      <c r="G251" s="233"/>
    </row>
    <row r="252" spans="7:7" ht="12.75" customHeight="1">
      <c r="G252" s="233"/>
    </row>
    <row r="253" spans="7:7" ht="12.75" customHeight="1">
      <c r="G253" s="233"/>
    </row>
    <row r="254" spans="7:7" ht="12.75" customHeight="1">
      <c r="G254" s="233"/>
    </row>
    <row r="255" spans="7:7" ht="12.75" customHeight="1">
      <c r="G255" s="233"/>
    </row>
    <row r="256" spans="7:7" ht="12.75" customHeight="1">
      <c r="G256" s="233"/>
    </row>
    <row r="257" spans="7:7" ht="12.75" customHeight="1">
      <c r="G257" s="233"/>
    </row>
    <row r="258" spans="7:7" ht="12.75" customHeight="1">
      <c r="G258" s="233"/>
    </row>
    <row r="259" spans="7:7" ht="12.75" customHeight="1">
      <c r="G259" s="233"/>
    </row>
    <row r="260" spans="7:7" ht="12.75" customHeight="1">
      <c r="G260" s="233"/>
    </row>
    <row r="261" spans="7:7" ht="12.75" customHeight="1">
      <c r="G261" s="233"/>
    </row>
    <row r="262" spans="7:7" ht="12.75" customHeight="1">
      <c r="G262" s="233"/>
    </row>
    <row r="263" spans="7:7" ht="12.75" customHeight="1">
      <c r="G263" s="233"/>
    </row>
    <row r="264" spans="7:7" ht="12.75" customHeight="1">
      <c r="G264" s="233"/>
    </row>
    <row r="265" spans="7:7" ht="12.75" customHeight="1">
      <c r="G265" s="233"/>
    </row>
    <row r="266" spans="7:7" ht="12.75" customHeight="1">
      <c r="G266" s="233"/>
    </row>
    <row r="267" spans="7:7" ht="12.75" customHeight="1">
      <c r="G267" s="233"/>
    </row>
    <row r="268" spans="7:7" ht="12.75" customHeight="1">
      <c r="G268" s="233"/>
    </row>
    <row r="269" spans="7:7" ht="12.75" customHeight="1">
      <c r="G269" s="233"/>
    </row>
    <row r="270" spans="7:7" ht="12.75" customHeight="1">
      <c r="G270" s="233"/>
    </row>
    <row r="271" spans="7:7" ht="12.75" customHeight="1">
      <c r="G271" s="233"/>
    </row>
    <row r="272" spans="7:7" ht="12.75" customHeight="1">
      <c r="G272" s="233"/>
    </row>
    <row r="273" spans="7:7" ht="12.75" customHeight="1">
      <c r="G273" s="233"/>
    </row>
    <row r="274" spans="7:7" ht="12.75" customHeight="1">
      <c r="G274" s="233"/>
    </row>
    <row r="275" spans="7:7" ht="12.75" customHeight="1">
      <c r="G275" s="233"/>
    </row>
    <row r="276" spans="7:7" ht="12.75" customHeight="1">
      <c r="G276" s="233"/>
    </row>
    <row r="277" spans="7:7" ht="12.75" customHeight="1">
      <c r="G277" s="233"/>
    </row>
    <row r="278" spans="7:7" ht="12.75" customHeight="1">
      <c r="G278" s="233"/>
    </row>
    <row r="279" spans="7:7" ht="12.75" customHeight="1">
      <c r="G279" s="233"/>
    </row>
    <row r="280" spans="7:7" ht="12.75" customHeight="1">
      <c r="G280" s="233"/>
    </row>
    <row r="281" spans="7:7" ht="12.75" customHeight="1">
      <c r="G281" s="233"/>
    </row>
    <row r="282" spans="7:7" ht="12.75" customHeight="1">
      <c r="G282" s="233"/>
    </row>
    <row r="283" spans="7:7" ht="12.75" customHeight="1">
      <c r="G283" s="233"/>
    </row>
    <row r="284" spans="7:7" ht="12.75" customHeight="1">
      <c r="G284" s="233"/>
    </row>
    <row r="285" spans="7:7" ht="12.75" customHeight="1">
      <c r="G285" s="233"/>
    </row>
    <row r="286" spans="7:7" ht="12.75" customHeight="1">
      <c r="G286" s="233"/>
    </row>
    <row r="287" spans="7:7" ht="12.75" customHeight="1">
      <c r="G287" s="233"/>
    </row>
    <row r="288" spans="7:7" ht="12.75" customHeight="1">
      <c r="G288" s="233"/>
    </row>
    <row r="289" spans="7:7" ht="12.75" customHeight="1">
      <c r="G289" s="233"/>
    </row>
    <row r="290" spans="7:7" ht="12.75" customHeight="1">
      <c r="G290" s="233"/>
    </row>
    <row r="291" spans="7:7" ht="12.75" customHeight="1">
      <c r="G291" s="233"/>
    </row>
    <row r="292" spans="7:7" ht="12.75" customHeight="1">
      <c r="G292" s="233"/>
    </row>
    <row r="293" spans="7:7" ht="12.75" customHeight="1">
      <c r="G293" s="233"/>
    </row>
    <row r="294" spans="7:7" ht="12.75" customHeight="1">
      <c r="G294" s="233"/>
    </row>
    <row r="295" spans="7:7" ht="12.75" customHeight="1">
      <c r="G295" s="233"/>
    </row>
    <row r="296" spans="7:7" ht="12.75" customHeight="1">
      <c r="G296" s="233"/>
    </row>
    <row r="297" spans="7:7" ht="12.75" customHeight="1">
      <c r="G297" s="233"/>
    </row>
    <row r="298" spans="7:7" ht="12.75" customHeight="1">
      <c r="G298" s="233"/>
    </row>
    <row r="299" spans="7:7" ht="12.75" customHeight="1">
      <c r="G299" s="233"/>
    </row>
    <row r="300" spans="7:7" ht="12.75" customHeight="1">
      <c r="G300" s="233"/>
    </row>
    <row r="301" spans="7:7" ht="12.75" customHeight="1">
      <c r="G301" s="233"/>
    </row>
    <row r="302" spans="7:7" ht="12.75" customHeight="1">
      <c r="G302" s="233"/>
    </row>
    <row r="303" spans="7:7" ht="12.75" customHeight="1">
      <c r="G303" s="233"/>
    </row>
    <row r="304" spans="7:7" ht="12.75" customHeight="1">
      <c r="G304" s="233"/>
    </row>
    <row r="305" spans="7:7" ht="12.75" customHeight="1">
      <c r="G305" s="233"/>
    </row>
    <row r="306" spans="7:7" ht="12.75" customHeight="1">
      <c r="G306" s="233"/>
    </row>
    <row r="307" spans="7:7" ht="12.75" customHeight="1">
      <c r="G307" s="233"/>
    </row>
    <row r="308" spans="7:7" ht="12.75" customHeight="1">
      <c r="G308" s="233"/>
    </row>
    <row r="309" spans="7:7" ht="12.75" customHeight="1">
      <c r="G309" s="233"/>
    </row>
    <row r="310" spans="7:7" ht="12.75" customHeight="1">
      <c r="G310" s="233"/>
    </row>
    <row r="311" spans="7:7" ht="12.75" customHeight="1">
      <c r="G311" s="233"/>
    </row>
    <row r="312" spans="7:7" ht="12.75" customHeight="1">
      <c r="G312" s="233"/>
    </row>
    <row r="313" spans="7:7" ht="12.75" customHeight="1">
      <c r="G313" s="233"/>
    </row>
    <row r="314" spans="7:7" ht="12.75" customHeight="1">
      <c r="G314" s="233"/>
    </row>
    <row r="315" spans="7:7" ht="12.75" customHeight="1">
      <c r="G315" s="233"/>
    </row>
    <row r="316" spans="7:7" ht="12.75" customHeight="1">
      <c r="G316" s="233"/>
    </row>
    <row r="317" spans="7:7" ht="12.75" customHeight="1">
      <c r="G317" s="233"/>
    </row>
    <row r="318" spans="7:7" ht="12.75" customHeight="1">
      <c r="G318" s="233"/>
    </row>
    <row r="319" spans="7:7" ht="12.75" customHeight="1">
      <c r="G319" s="233"/>
    </row>
    <row r="320" spans="7:7" ht="12.75" customHeight="1">
      <c r="G320" s="233"/>
    </row>
    <row r="321" spans="7:7" ht="12.75" customHeight="1">
      <c r="G321" s="233"/>
    </row>
    <row r="322" spans="7:7" ht="12.75" customHeight="1">
      <c r="G322" s="233"/>
    </row>
    <row r="323" spans="7:7" ht="12.75" customHeight="1">
      <c r="G323" s="233"/>
    </row>
    <row r="324" spans="7:7" ht="12.75" customHeight="1">
      <c r="G324" s="233"/>
    </row>
    <row r="325" spans="7:7" ht="12.75" customHeight="1">
      <c r="G325" s="233"/>
    </row>
    <row r="326" spans="7:7" ht="12.75" customHeight="1">
      <c r="G326" s="233"/>
    </row>
    <row r="327" spans="7:7" ht="12.75" customHeight="1">
      <c r="G327" s="233"/>
    </row>
    <row r="328" spans="7:7" ht="12.75" customHeight="1">
      <c r="G328" s="233"/>
    </row>
    <row r="329" spans="7:7" ht="12.75" customHeight="1">
      <c r="G329" s="233"/>
    </row>
    <row r="330" spans="7:7" ht="12.75" customHeight="1">
      <c r="G330" s="233"/>
    </row>
    <row r="331" spans="7:7" ht="12.75" customHeight="1">
      <c r="G331" s="233"/>
    </row>
    <row r="332" spans="7:7" ht="12.75" customHeight="1">
      <c r="G332" s="233"/>
    </row>
    <row r="333" spans="7:7" ht="12.75" customHeight="1">
      <c r="G333" s="233"/>
    </row>
    <row r="334" spans="7:7" ht="12.75" customHeight="1">
      <c r="G334" s="233"/>
    </row>
    <row r="335" spans="7:7" ht="12.75" customHeight="1">
      <c r="G335" s="233"/>
    </row>
    <row r="336" spans="7:7" ht="12.75" customHeight="1">
      <c r="G336" s="233"/>
    </row>
    <row r="337" spans="7:7" ht="12.75" customHeight="1">
      <c r="G337" s="233"/>
    </row>
    <row r="338" spans="7:7" ht="12.75" customHeight="1">
      <c r="G338" s="233"/>
    </row>
    <row r="339" spans="7:7" ht="12.75" customHeight="1">
      <c r="G339" s="233"/>
    </row>
    <row r="340" spans="7:7" ht="12.75" customHeight="1">
      <c r="G340" s="233"/>
    </row>
    <row r="341" spans="7:7" ht="12.75" customHeight="1">
      <c r="G341" s="233"/>
    </row>
    <row r="342" spans="7:7" ht="12.75" customHeight="1">
      <c r="G342" s="233"/>
    </row>
    <row r="343" spans="7:7" ht="12.75" customHeight="1">
      <c r="G343" s="233"/>
    </row>
    <row r="344" spans="7:7" ht="12.75" customHeight="1">
      <c r="G344" s="233"/>
    </row>
    <row r="345" spans="7:7" ht="12.75" customHeight="1">
      <c r="G345" s="233"/>
    </row>
    <row r="346" spans="7:7" ht="12.75" customHeight="1">
      <c r="G346" s="233"/>
    </row>
    <row r="347" spans="7:7" ht="12.75" customHeight="1">
      <c r="G347" s="233"/>
    </row>
    <row r="348" spans="7:7" ht="12.75" customHeight="1">
      <c r="G348" s="233"/>
    </row>
    <row r="349" spans="7:7" ht="12.75" customHeight="1">
      <c r="G349" s="233"/>
    </row>
    <row r="350" spans="7:7" ht="12.75" customHeight="1">
      <c r="G350" s="233"/>
    </row>
    <row r="351" spans="7:7" ht="12.75" customHeight="1">
      <c r="G351" s="233"/>
    </row>
    <row r="352" spans="7:7" ht="12.75" customHeight="1">
      <c r="G352" s="233"/>
    </row>
    <row r="353" spans="7:7" ht="12.75" customHeight="1">
      <c r="G353" s="233"/>
    </row>
    <row r="354" spans="7:7" ht="12.75" customHeight="1">
      <c r="G354" s="233"/>
    </row>
    <row r="355" spans="7:7" ht="12.75" customHeight="1">
      <c r="G355" s="233"/>
    </row>
    <row r="356" spans="7:7" ht="12.75" customHeight="1">
      <c r="G356" s="233"/>
    </row>
    <row r="357" spans="7:7" ht="12.75" customHeight="1">
      <c r="G357" s="233"/>
    </row>
    <row r="358" spans="7:7" ht="12.75" customHeight="1">
      <c r="G358" s="233"/>
    </row>
    <row r="359" spans="7:7" ht="12.75" customHeight="1">
      <c r="G359" s="233"/>
    </row>
    <row r="360" spans="7:7" ht="12.75" customHeight="1">
      <c r="G360" s="233"/>
    </row>
    <row r="361" spans="7:7" ht="12.75" customHeight="1">
      <c r="G361" s="233"/>
    </row>
    <row r="362" spans="7:7" ht="12.75" customHeight="1">
      <c r="G362" s="233"/>
    </row>
    <row r="363" spans="7:7" ht="12.75" customHeight="1">
      <c r="G363" s="233"/>
    </row>
    <row r="364" spans="7:7" ht="12.75" customHeight="1">
      <c r="G364" s="233"/>
    </row>
    <row r="365" spans="7:7" ht="12.75" customHeight="1">
      <c r="G365" s="233"/>
    </row>
    <row r="366" spans="7:7" ht="12.75" customHeight="1">
      <c r="G366" s="233"/>
    </row>
    <row r="367" spans="7:7" ht="12.75" customHeight="1">
      <c r="G367" s="233"/>
    </row>
    <row r="368" spans="7:7" ht="12.75" customHeight="1">
      <c r="G368" s="233"/>
    </row>
    <row r="369" spans="7:7" ht="12.75" customHeight="1">
      <c r="G369" s="233"/>
    </row>
    <row r="370" spans="7:7" ht="12.75" customHeight="1">
      <c r="G370" s="233"/>
    </row>
    <row r="371" spans="7:7" ht="12.75" customHeight="1">
      <c r="G371" s="233"/>
    </row>
    <row r="372" spans="7:7" ht="12.75" customHeight="1">
      <c r="G372" s="233"/>
    </row>
    <row r="373" spans="7:7" ht="12.75" customHeight="1">
      <c r="G373" s="233"/>
    </row>
    <row r="374" spans="7:7" ht="12.75" customHeight="1">
      <c r="G374" s="233"/>
    </row>
    <row r="375" spans="7:7" ht="12.75" customHeight="1">
      <c r="G375" s="233"/>
    </row>
    <row r="376" spans="7:7" ht="12.75" customHeight="1">
      <c r="G376" s="233"/>
    </row>
    <row r="377" spans="7:7" ht="12.75" customHeight="1">
      <c r="G377" s="233"/>
    </row>
    <row r="378" spans="7:7" ht="12.75" customHeight="1">
      <c r="G378" s="233"/>
    </row>
    <row r="379" spans="7:7" ht="12.75" customHeight="1">
      <c r="G379" s="233"/>
    </row>
    <row r="380" spans="7:7" ht="12.75" customHeight="1">
      <c r="G380" s="233"/>
    </row>
    <row r="381" spans="7:7" ht="12.75" customHeight="1">
      <c r="G381" s="233"/>
    </row>
    <row r="382" spans="7:7" ht="12.75" customHeight="1">
      <c r="G382" s="233"/>
    </row>
    <row r="383" spans="7:7" ht="12.75" customHeight="1">
      <c r="G383" s="233"/>
    </row>
    <row r="384" spans="7:7" ht="12.75" customHeight="1">
      <c r="G384" s="233"/>
    </row>
    <row r="385" spans="7:7" ht="12.75" customHeight="1">
      <c r="G385" s="233"/>
    </row>
    <row r="386" spans="7:7" ht="12.75" customHeight="1">
      <c r="G386" s="233"/>
    </row>
    <row r="387" spans="7:7" ht="12.75" customHeight="1">
      <c r="G387" s="233"/>
    </row>
    <row r="388" spans="7:7" ht="12.75" customHeight="1">
      <c r="G388" s="233"/>
    </row>
    <row r="389" spans="7:7" ht="12.75" customHeight="1">
      <c r="G389" s="233"/>
    </row>
    <row r="390" spans="7:7" ht="12.75" customHeight="1">
      <c r="G390" s="233"/>
    </row>
    <row r="391" spans="7:7" ht="12.75" customHeight="1">
      <c r="G391" s="233"/>
    </row>
    <row r="392" spans="7:7" ht="12.75" customHeight="1">
      <c r="G392" s="233"/>
    </row>
    <row r="393" spans="7:7" ht="12.75" customHeight="1">
      <c r="G393" s="233"/>
    </row>
    <row r="394" spans="7:7" ht="12.75" customHeight="1">
      <c r="G394" s="233"/>
    </row>
    <row r="395" spans="7:7" ht="12.75" customHeight="1">
      <c r="G395" s="233"/>
    </row>
    <row r="396" spans="7:7" ht="12.75" customHeight="1">
      <c r="G396" s="233"/>
    </row>
    <row r="397" spans="7:7" ht="12.75" customHeight="1">
      <c r="G397" s="233"/>
    </row>
    <row r="398" spans="7:7" ht="12.75" customHeight="1">
      <c r="G398" s="233"/>
    </row>
    <row r="399" spans="7:7" ht="12.75" customHeight="1">
      <c r="G399" s="233"/>
    </row>
    <row r="400" spans="7:7" ht="12.75" customHeight="1">
      <c r="G400" s="233"/>
    </row>
    <row r="401" spans="7:7" ht="12.75" customHeight="1">
      <c r="G401" s="233"/>
    </row>
    <row r="402" spans="7:7" ht="12.75" customHeight="1">
      <c r="G402" s="233"/>
    </row>
    <row r="403" spans="7:7" ht="12.75" customHeight="1">
      <c r="G403" s="233"/>
    </row>
    <row r="404" spans="7:7" ht="12.75" customHeight="1">
      <c r="G404" s="233"/>
    </row>
    <row r="405" spans="7:7" ht="12.75" customHeight="1">
      <c r="G405" s="233"/>
    </row>
    <row r="406" spans="7:7" ht="12.75" customHeight="1">
      <c r="G406" s="233"/>
    </row>
    <row r="407" spans="7:7" ht="12.75" customHeight="1">
      <c r="G407" s="233"/>
    </row>
    <row r="408" spans="7:7" ht="12.75" customHeight="1">
      <c r="G408" s="233"/>
    </row>
    <row r="409" spans="7:7" ht="12.75" customHeight="1">
      <c r="G409" s="233"/>
    </row>
    <row r="410" spans="7:7" ht="12.75" customHeight="1">
      <c r="G410" s="233"/>
    </row>
    <row r="411" spans="7:7" ht="12.75" customHeight="1">
      <c r="G411" s="233"/>
    </row>
    <row r="412" spans="7:7" ht="12.75" customHeight="1">
      <c r="G412" s="233"/>
    </row>
    <row r="413" spans="7:7" ht="12.75" customHeight="1">
      <c r="G413" s="233"/>
    </row>
    <row r="414" spans="7:7" ht="12.75" customHeight="1">
      <c r="G414" s="233"/>
    </row>
    <row r="415" spans="7:7" ht="12.75" customHeight="1">
      <c r="G415" s="233"/>
    </row>
    <row r="416" spans="7:7" ht="12.75" customHeight="1">
      <c r="G416" s="233"/>
    </row>
    <row r="417" spans="7:7" ht="12.75" customHeight="1">
      <c r="G417" s="233"/>
    </row>
    <row r="418" spans="7:7" ht="12.75" customHeight="1">
      <c r="G418" s="233"/>
    </row>
    <row r="419" spans="7:7" ht="12.75" customHeight="1">
      <c r="G419" s="233"/>
    </row>
    <row r="420" spans="7:7" ht="12.75" customHeight="1">
      <c r="G420" s="233"/>
    </row>
    <row r="421" spans="7:7" ht="12.75" customHeight="1">
      <c r="G421" s="233"/>
    </row>
    <row r="422" spans="7:7" ht="12.75" customHeight="1">
      <c r="G422" s="233"/>
    </row>
    <row r="423" spans="7:7" ht="12.75" customHeight="1">
      <c r="G423" s="233"/>
    </row>
    <row r="424" spans="7:7" ht="12.75" customHeight="1">
      <c r="G424" s="233"/>
    </row>
    <row r="425" spans="7:7" ht="12.75" customHeight="1">
      <c r="G425" s="233"/>
    </row>
    <row r="426" spans="7:7" ht="12.75" customHeight="1">
      <c r="G426" s="233"/>
    </row>
    <row r="427" spans="7:7" ht="12.75" customHeight="1">
      <c r="G427" s="233"/>
    </row>
    <row r="428" spans="7:7" ht="12.75" customHeight="1">
      <c r="G428" s="233"/>
    </row>
    <row r="429" spans="7:7" ht="12.75" customHeight="1">
      <c r="G429" s="233"/>
    </row>
    <row r="430" spans="7:7" ht="12.75" customHeight="1">
      <c r="G430" s="233"/>
    </row>
    <row r="431" spans="7:7" ht="12.75" customHeight="1">
      <c r="G431" s="233"/>
    </row>
    <row r="432" spans="7:7" ht="12.75" customHeight="1">
      <c r="G432" s="233"/>
    </row>
    <row r="433" spans="7:7" ht="12.75" customHeight="1">
      <c r="G433" s="233"/>
    </row>
    <row r="434" spans="7:7" ht="12.75" customHeight="1">
      <c r="G434" s="233"/>
    </row>
    <row r="435" spans="7:7" ht="12.75" customHeight="1">
      <c r="G435" s="233"/>
    </row>
    <row r="436" spans="7:7" ht="12.75" customHeight="1">
      <c r="G436" s="233"/>
    </row>
    <row r="437" spans="7:7" ht="12.75" customHeight="1">
      <c r="G437" s="233"/>
    </row>
    <row r="438" spans="7:7" ht="12.75" customHeight="1">
      <c r="G438" s="233"/>
    </row>
    <row r="439" spans="7:7" ht="12.75" customHeight="1">
      <c r="G439" s="233"/>
    </row>
    <row r="440" spans="7:7" ht="12.75" customHeight="1">
      <c r="G440" s="233"/>
    </row>
    <row r="441" spans="7:7" ht="12.75" customHeight="1">
      <c r="G441" s="233"/>
    </row>
    <row r="442" spans="7:7" ht="12.75" customHeight="1">
      <c r="G442" s="233"/>
    </row>
    <row r="443" spans="7:7" ht="12.75" customHeight="1">
      <c r="G443" s="233"/>
    </row>
    <row r="444" spans="7:7" ht="12.75" customHeight="1">
      <c r="G444" s="233"/>
    </row>
    <row r="445" spans="7:7" ht="12.75" customHeight="1">
      <c r="G445" s="233"/>
    </row>
    <row r="446" spans="7:7" ht="12.75" customHeight="1">
      <c r="G446" s="233"/>
    </row>
    <row r="447" spans="7:7" ht="12.75" customHeight="1">
      <c r="G447" s="233"/>
    </row>
    <row r="448" spans="7:7" ht="12.75" customHeight="1">
      <c r="G448" s="233"/>
    </row>
    <row r="449" spans="7:7" ht="12.75" customHeight="1">
      <c r="G449" s="233"/>
    </row>
    <row r="450" spans="7:7" ht="12.75" customHeight="1">
      <c r="G450" s="233"/>
    </row>
    <row r="451" spans="7:7" ht="12.75" customHeight="1">
      <c r="G451" s="233"/>
    </row>
    <row r="452" spans="7:7" ht="12.75" customHeight="1">
      <c r="G452" s="233"/>
    </row>
    <row r="453" spans="7:7" ht="12.75" customHeight="1">
      <c r="G453" s="233"/>
    </row>
    <row r="454" spans="7:7" ht="12.75" customHeight="1">
      <c r="G454" s="233"/>
    </row>
    <row r="455" spans="7:7" ht="12.75" customHeight="1">
      <c r="G455" s="233"/>
    </row>
    <row r="456" spans="7:7" ht="12.75" customHeight="1">
      <c r="G456" s="233"/>
    </row>
    <row r="457" spans="7:7" ht="12.75" customHeight="1">
      <c r="G457" s="233"/>
    </row>
    <row r="458" spans="7:7" ht="12.75" customHeight="1">
      <c r="G458" s="233"/>
    </row>
    <row r="459" spans="7:7" ht="12.75" customHeight="1">
      <c r="G459" s="233"/>
    </row>
    <row r="460" spans="7:7" ht="12.75" customHeight="1">
      <c r="G460" s="233"/>
    </row>
    <row r="461" spans="7:7" ht="12.75" customHeight="1">
      <c r="G461" s="233"/>
    </row>
    <row r="462" spans="7:7" ht="12.75" customHeight="1">
      <c r="G462" s="233"/>
    </row>
    <row r="463" spans="7:7" ht="12.75" customHeight="1">
      <c r="G463" s="233"/>
    </row>
    <row r="464" spans="7:7" ht="12.75" customHeight="1">
      <c r="G464" s="233"/>
    </row>
    <row r="465" spans="7:7" ht="12.75" customHeight="1">
      <c r="G465" s="233"/>
    </row>
    <row r="466" spans="7:7" ht="12.75" customHeight="1">
      <c r="G466" s="233"/>
    </row>
    <row r="467" spans="7:7" ht="12.75" customHeight="1">
      <c r="G467" s="233"/>
    </row>
    <row r="468" spans="7:7" ht="12.75" customHeight="1">
      <c r="G468" s="233"/>
    </row>
    <row r="469" spans="7:7" ht="12.75" customHeight="1">
      <c r="G469" s="233"/>
    </row>
    <row r="470" spans="7:7" ht="12.75" customHeight="1">
      <c r="G470" s="233"/>
    </row>
    <row r="471" spans="7:7" ht="12.75" customHeight="1">
      <c r="G471" s="233"/>
    </row>
    <row r="472" spans="7:7" ht="12.75" customHeight="1">
      <c r="G472" s="233"/>
    </row>
    <row r="473" spans="7:7" ht="12.75" customHeight="1">
      <c r="G473" s="233"/>
    </row>
    <row r="474" spans="7:7" ht="12.75" customHeight="1">
      <c r="G474" s="233"/>
    </row>
    <row r="475" spans="7:7" ht="12.75" customHeight="1">
      <c r="G475" s="233"/>
    </row>
    <row r="476" spans="7:7" ht="12.75" customHeight="1">
      <c r="G476" s="233"/>
    </row>
    <row r="477" spans="7:7" ht="12.75" customHeight="1">
      <c r="G477" s="233"/>
    </row>
    <row r="478" spans="7:7" ht="12.75" customHeight="1">
      <c r="G478" s="233"/>
    </row>
    <row r="479" spans="7:7" ht="12.75" customHeight="1">
      <c r="G479" s="233"/>
    </row>
    <row r="480" spans="7:7" ht="12.75" customHeight="1">
      <c r="G480" s="233"/>
    </row>
    <row r="481" spans="7:7" ht="12.75" customHeight="1">
      <c r="G481" s="233"/>
    </row>
    <row r="482" spans="7:7" ht="12.75" customHeight="1">
      <c r="G482" s="233"/>
    </row>
    <row r="483" spans="7:7" ht="12.75" customHeight="1">
      <c r="G483" s="233"/>
    </row>
    <row r="484" spans="7:7" ht="12.75" customHeight="1">
      <c r="G484" s="233"/>
    </row>
    <row r="485" spans="7:7" ht="12.75" customHeight="1">
      <c r="G485" s="233"/>
    </row>
    <row r="486" spans="7:7" ht="12.75" customHeight="1">
      <c r="G486" s="233"/>
    </row>
    <row r="487" spans="7:7" ht="12.75" customHeight="1">
      <c r="G487" s="233"/>
    </row>
    <row r="488" spans="7:7" ht="12.75" customHeight="1">
      <c r="G488" s="233"/>
    </row>
    <row r="489" spans="7:7" ht="12.75" customHeight="1">
      <c r="G489" s="233"/>
    </row>
    <row r="490" spans="7:7" ht="12.75" customHeight="1">
      <c r="G490" s="233"/>
    </row>
    <row r="491" spans="7:7" ht="12.75" customHeight="1">
      <c r="G491" s="233"/>
    </row>
    <row r="492" spans="7:7" ht="12.75" customHeight="1">
      <c r="G492" s="233"/>
    </row>
    <row r="493" spans="7:7" ht="12.75" customHeight="1">
      <c r="G493" s="233"/>
    </row>
    <row r="494" spans="7:7" ht="12.75" customHeight="1">
      <c r="G494" s="233"/>
    </row>
    <row r="495" spans="7:7" ht="12.75" customHeight="1">
      <c r="G495" s="233"/>
    </row>
    <row r="496" spans="7:7" ht="12.75" customHeight="1">
      <c r="G496" s="233"/>
    </row>
    <row r="497" spans="7:7" ht="12.75" customHeight="1">
      <c r="G497" s="233"/>
    </row>
    <row r="498" spans="7:7" ht="12.75" customHeight="1">
      <c r="G498" s="233"/>
    </row>
    <row r="499" spans="7:7" ht="12.75" customHeight="1">
      <c r="G499" s="233"/>
    </row>
    <row r="500" spans="7:7" ht="12.75" customHeight="1">
      <c r="G500" s="233"/>
    </row>
    <row r="501" spans="7:7" ht="12.75" customHeight="1">
      <c r="G501" s="233"/>
    </row>
    <row r="502" spans="7:7" ht="12.75" customHeight="1">
      <c r="G502" s="233"/>
    </row>
    <row r="503" spans="7:7" ht="12.75" customHeight="1">
      <c r="G503" s="233"/>
    </row>
    <row r="504" spans="7:7" ht="12.75" customHeight="1">
      <c r="G504" s="233"/>
    </row>
    <row r="505" spans="7:7" ht="12.75" customHeight="1">
      <c r="G505" s="233"/>
    </row>
    <row r="506" spans="7:7" ht="12.75" customHeight="1">
      <c r="G506" s="233"/>
    </row>
    <row r="507" spans="7:7" ht="12.75" customHeight="1">
      <c r="G507" s="233"/>
    </row>
    <row r="508" spans="7:7" ht="12.75" customHeight="1">
      <c r="G508" s="233"/>
    </row>
    <row r="509" spans="7:7" ht="12.75" customHeight="1">
      <c r="G509" s="233"/>
    </row>
    <row r="510" spans="7:7" ht="12.75" customHeight="1">
      <c r="G510" s="233"/>
    </row>
    <row r="511" spans="7:7" ht="12.75" customHeight="1">
      <c r="G511" s="233"/>
    </row>
    <row r="512" spans="7:7" ht="12.75" customHeight="1">
      <c r="G512" s="233"/>
    </row>
    <row r="513" spans="7:7" ht="12.75" customHeight="1">
      <c r="G513" s="233"/>
    </row>
    <row r="514" spans="7:7" ht="12.75" customHeight="1">
      <c r="G514" s="233"/>
    </row>
    <row r="515" spans="7:7" ht="12.75" customHeight="1">
      <c r="G515" s="233"/>
    </row>
    <row r="516" spans="7:7" ht="12.75" customHeight="1">
      <c r="G516" s="233"/>
    </row>
    <row r="517" spans="7:7" ht="12.75" customHeight="1">
      <c r="G517" s="233"/>
    </row>
    <row r="518" spans="7:7" ht="12.75" customHeight="1">
      <c r="G518" s="233"/>
    </row>
    <row r="519" spans="7:7" ht="12.75" customHeight="1">
      <c r="G519" s="233"/>
    </row>
    <row r="520" spans="7:7" ht="12.75" customHeight="1">
      <c r="G520" s="233"/>
    </row>
    <row r="521" spans="7:7" ht="12.75" customHeight="1">
      <c r="G521" s="233"/>
    </row>
    <row r="522" spans="7:7" ht="12.75" customHeight="1">
      <c r="G522" s="233"/>
    </row>
    <row r="523" spans="7:7" ht="12.75" customHeight="1">
      <c r="G523" s="233"/>
    </row>
    <row r="524" spans="7:7" ht="12.75" customHeight="1">
      <c r="G524" s="233"/>
    </row>
    <row r="525" spans="7:7" ht="12.75" customHeight="1">
      <c r="G525" s="233"/>
    </row>
    <row r="526" spans="7:7" ht="12.75" customHeight="1">
      <c r="G526" s="233"/>
    </row>
    <row r="527" spans="7:7" ht="12.75" customHeight="1">
      <c r="G527" s="233"/>
    </row>
    <row r="528" spans="7:7" ht="12.75" customHeight="1">
      <c r="G528" s="233"/>
    </row>
    <row r="529" spans="7:7" ht="12.75" customHeight="1">
      <c r="G529" s="233"/>
    </row>
    <row r="530" spans="7:7" ht="12.75" customHeight="1">
      <c r="G530" s="233"/>
    </row>
    <row r="531" spans="7:7" ht="12.75" customHeight="1">
      <c r="G531" s="233"/>
    </row>
    <row r="532" spans="7:7" ht="12.75" customHeight="1">
      <c r="G532" s="233"/>
    </row>
    <row r="533" spans="7:7" ht="12.75" customHeight="1">
      <c r="G533" s="233"/>
    </row>
    <row r="534" spans="7:7" ht="12.75" customHeight="1">
      <c r="G534" s="233"/>
    </row>
    <row r="535" spans="7:7" ht="12.75" customHeight="1">
      <c r="G535" s="233"/>
    </row>
    <row r="536" spans="7:7" ht="12.75" customHeight="1">
      <c r="G536" s="233"/>
    </row>
    <row r="537" spans="7:7" ht="12.75" customHeight="1">
      <c r="G537" s="233"/>
    </row>
    <row r="538" spans="7:7" ht="12.75" customHeight="1">
      <c r="G538" s="233"/>
    </row>
    <row r="539" spans="7:7" ht="12.75" customHeight="1">
      <c r="G539" s="233"/>
    </row>
    <row r="540" spans="7:7" ht="12.75" customHeight="1">
      <c r="G540" s="233"/>
    </row>
    <row r="541" spans="7:7" ht="12.75" customHeight="1">
      <c r="G541" s="233"/>
    </row>
    <row r="542" spans="7:7" ht="12.75" customHeight="1">
      <c r="G542" s="233"/>
    </row>
    <row r="543" spans="7:7" ht="12.75" customHeight="1">
      <c r="G543" s="233"/>
    </row>
    <row r="544" spans="7:7" ht="12.75" customHeight="1">
      <c r="G544" s="233"/>
    </row>
    <row r="545" spans="7:7" ht="12.75" customHeight="1">
      <c r="G545" s="233"/>
    </row>
    <row r="546" spans="7:7" ht="12.75" customHeight="1">
      <c r="G546" s="233"/>
    </row>
    <row r="547" spans="7:7" ht="12.75" customHeight="1">
      <c r="G547" s="233"/>
    </row>
    <row r="548" spans="7:7" ht="12.75" customHeight="1">
      <c r="G548" s="233"/>
    </row>
    <row r="549" spans="7:7" ht="12.75" customHeight="1">
      <c r="G549" s="233"/>
    </row>
    <row r="550" spans="7:7" ht="12.75" customHeight="1">
      <c r="G550" s="233"/>
    </row>
    <row r="551" spans="7:7" ht="12.75" customHeight="1">
      <c r="G551" s="233"/>
    </row>
    <row r="552" spans="7:7" ht="12.75" customHeight="1">
      <c r="G552" s="233"/>
    </row>
    <row r="553" spans="7:7" ht="12.75" customHeight="1">
      <c r="G553" s="233"/>
    </row>
    <row r="554" spans="7:7" ht="12.75" customHeight="1">
      <c r="G554" s="233"/>
    </row>
    <row r="555" spans="7:7" ht="12.75" customHeight="1">
      <c r="G555" s="233"/>
    </row>
    <row r="556" spans="7:7" ht="12.75" customHeight="1">
      <c r="G556" s="233"/>
    </row>
    <row r="557" spans="7:7" ht="12.75" customHeight="1">
      <c r="G557" s="233"/>
    </row>
    <row r="558" spans="7:7" ht="12.75" customHeight="1">
      <c r="G558" s="233"/>
    </row>
    <row r="559" spans="7:7" ht="12.75" customHeight="1">
      <c r="G559" s="233"/>
    </row>
    <row r="560" spans="7:7" ht="12.75" customHeight="1">
      <c r="G560" s="233"/>
    </row>
    <row r="561" spans="7:7" ht="12.75" customHeight="1">
      <c r="G561" s="233"/>
    </row>
    <row r="562" spans="7:7" ht="12.75" customHeight="1">
      <c r="G562" s="233"/>
    </row>
    <row r="563" spans="7:7" ht="12.75" customHeight="1">
      <c r="G563" s="233"/>
    </row>
    <row r="564" spans="7:7" ht="12.75" customHeight="1">
      <c r="G564" s="233"/>
    </row>
    <row r="565" spans="7:7" ht="12.75" customHeight="1">
      <c r="G565" s="233"/>
    </row>
    <row r="566" spans="7:7" ht="12.75" customHeight="1">
      <c r="G566" s="233"/>
    </row>
    <row r="567" spans="7:7" ht="12.75" customHeight="1">
      <c r="G567" s="233"/>
    </row>
    <row r="568" spans="7:7" ht="12.75" customHeight="1">
      <c r="G568" s="233"/>
    </row>
    <row r="569" spans="7:7" ht="12.75" customHeight="1">
      <c r="G569" s="233"/>
    </row>
    <row r="570" spans="7:7" ht="12.75" customHeight="1">
      <c r="G570" s="233"/>
    </row>
    <row r="571" spans="7:7" ht="12.75" customHeight="1">
      <c r="G571" s="233"/>
    </row>
    <row r="572" spans="7:7" ht="12.75" customHeight="1">
      <c r="G572" s="233"/>
    </row>
    <row r="573" spans="7:7" ht="12.75" customHeight="1">
      <c r="G573" s="233"/>
    </row>
    <row r="574" spans="7:7" ht="12.75" customHeight="1">
      <c r="G574" s="233"/>
    </row>
    <row r="575" spans="7:7" ht="12.75" customHeight="1">
      <c r="G575" s="233"/>
    </row>
    <row r="576" spans="7:7" ht="12.75" customHeight="1">
      <c r="G576" s="233"/>
    </row>
    <row r="577" spans="7:7" ht="12.75" customHeight="1">
      <c r="G577" s="233"/>
    </row>
    <row r="578" spans="7:7" ht="12.75" customHeight="1">
      <c r="G578" s="233"/>
    </row>
    <row r="579" spans="7:7" ht="12.75" customHeight="1">
      <c r="G579" s="233"/>
    </row>
    <row r="580" spans="7:7" ht="12.75" customHeight="1">
      <c r="G580" s="233"/>
    </row>
    <row r="581" spans="7:7" ht="12.75" customHeight="1">
      <c r="G581" s="233"/>
    </row>
    <row r="582" spans="7:7" ht="12.75" customHeight="1">
      <c r="G582" s="233"/>
    </row>
    <row r="583" spans="7:7" ht="12.75" customHeight="1">
      <c r="G583" s="233"/>
    </row>
    <row r="584" spans="7:7" ht="12.75" customHeight="1">
      <c r="G584" s="233"/>
    </row>
    <row r="585" spans="7:7" ht="12.75" customHeight="1">
      <c r="G585" s="233"/>
    </row>
    <row r="586" spans="7:7" ht="12.75" customHeight="1">
      <c r="G586" s="233"/>
    </row>
    <row r="587" spans="7:7" ht="12.75" customHeight="1">
      <c r="G587" s="233"/>
    </row>
    <row r="588" spans="7:7" ht="12.75" customHeight="1">
      <c r="G588" s="233"/>
    </row>
    <row r="589" spans="7:7" ht="12.75" customHeight="1">
      <c r="G589" s="233"/>
    </row>
    <row r="590" spans="7:7" ht="12.75" customHeight="1">
      <c r="G590" s="233"/>
    </row>
    <row r="591" spans="7:7" ht="12.75" customHeight="1">
      <c r="G591" s="233"/>
    </row>
    <row r="592" spans="7:7" ht="12.75" customHeight="1">
      <c r="G592" s="233"/>
    </row>
    <row r="593" spans="7:7" ht="12.75" customHeight="1">
      <c r="G593" s="233"/>
    </row>
    <row r="594" spans="7:7" ht="12.75" customHeight="1">
      <c r="G594" s="233"/>
    </row>
    <row r="595" spans="7:7" ht="12.75" customHeight="1">
      <c r="G595" s="233"/>
    </row>
    <row r="596" spans="7:7" ht="12.75" customHeight="1">
      <c r="G596" s="233"/>
    </row>
    <row r="597" spans="7:7" ht="12.75" customHeight="1">
      <c r="G597" s="233"/>
    </row>
    <row r="598" spans="7:7" ht="12.75" customHeight="1">
      <c r="G598" s="233"/>
    </row>
    <row r="599" spans="7:7" ht="12.75" customHeight="1">
      <c r="G599" s="233"/>
    </row>
    <row r="600" spans="7:7" ht="12.75" customHeight="1">
      <c r="G600" s="233"/>
    </row>
    <row r="601" spans="7:7" ht="12.75" customHeight="1">
      <c r="G601" s="233"/>
    </row>
    <row r="602" spans="7:7" ht="12.75" customHeight="1">
      <c r="G602" s="233"/>
    </row>
    <row r="603" spans="7:7" ht="12.75" customHeight="1">
      <c r="G603" s="233"/>
    </row>
    <row r="604" spans="7:7" ht="12.75" customHeight="1">
      <c r="G604" s="233"/>
    </row>
    <row r="605" spans="7:7" ht="12.75" customHeight="1">
      <c r="G605" s="233"/>
    </row>
    <row r="606" spans="7:7" ht="12.75" customHeight="1">
      <c r="G606" s="233"/>
    </row>
    <row r="607" spans="7:7" ht="12.75" customHeight="1">
      <c r="G607" s="233"/>
    </row>
    <row r="608" spans="7:7" ht="12.75" customHeight="1">
      <c r="G608" s="233"/>
    </row>
    <row r="609" spans="7:7" ht="12.75" customHeight="1">
      <c r="G609" s="233"/>
    </row>
    <row r="610" spans="7:7" ht="12.75" customHeight="1">
      <c r="G610" s="233"/>
    </row>
    <row r="611" spans="7:7" ht="12.75" customHeight="1">
      <c r="G611" s="233"/>
    </row>
    <row r="612" spans="7:7" ht="12.75" customHeight="1">
      <c r="G612" s="233"/>
    </row>
    <row r="613" spans="7:7" ht="12.75" customHeight="1">
      <c r="G613" s="233"/>
    </row>
    <row r="614" spans="7:7" ht="12.75" customHeight="1">
      <c r="G614" s="233"/>
    </row>
    <row r="615" spans="7:7" ht="12.75" customHeight="1">
      <c r="G615" s="233"/>
    </row>
    <row r="616" spans="7:7" ht="12.75" customHeight="1">
      <c r="G616" s="233"/>
    </row>
    <row r="617" spans="7:7" ht="12.75" customHeight="1">
      <c r="G617" s="233"/>
    </row>
    <row r="618" spans="7:7" ht="12.75" customHeight="1">
      <c r="G618" s="233"/>
    </row>
    <row r="619" spans="7:7" ht="12.75" customHeight="1">
      <c r="G619" s="233"/>
    </row>
    <row r="620" spans="7:7" ht="12.75" customHeight="1">
      <c r="G620" s="233"/>
    </row>
    <row r="621" spans="7:7" ht="12.75" customHeight="1">
      <c r="G621" s="233"/>
    </row>
    <row r="622" spans="7:7" ht="12.75" customHeight="1">
      <c r="G622" s="233"/>
    </row>
    <row r="623" spans="7:7" ht="12.75" customHeight="1">
      <c r="G623" s="233"/>
    </row>
    <row r="624" spans="7:7" ht="12.75" customHeight="1">
      <c r="G624" s="233"/>
    </row>
    <row r="625" spans="7:7" ht="12.75" customHeight="1">
      <c r="G625" s="233"/>
    </row>
    <row r="626" spans="7:7" ht="12.75" customHeight="1">
      <c r="G626" s="233"/>
    </row>
    <row r="627" spans="7:7" ht="12.75" customHeight="1">
      <c r="G627" s="233"/>
    </row>
    <row r="628" spans="7:7" ht="12.75" customHeight="1">
      <c r="G628" s="233"/>
    </row>
    <row r="629" spans="7:7" ht="12.75" customHeight="1">
      <c r="G629" s="233"/>
    </row>
    <row r="630" spans="7:7" ht="12.75" customHeight="1">
      <c r="G630" s="233"/>
    </row>
    <row r="631" spans="7:7" ht="12.75" customHeight="1">
      <c r="G631" s="233"/>
    </row>
    <row r="632" spans="7:7" ht="12.75" customHeight="1">
      <c r="G632" s="233"/>
    </row>
    <row r="633" spans="7:7" ht="12.75" customHeight="1">
      <c r="G633" s="233"/>
    </row>
    <row r="634" spans="7:7" ht="12.75" customHeight="1">
      <c r="G634" s="233"/>
    </row>
    <row r="635" spans="7:7" ht="12.75" customHeight="1">
      <c r="G635" s="233"/>
    </row>
    <row r="636" spans="7:7" ht="12.75" customHeight="1">
      <c r="G636" s="233"/>
    </row>
    <row r="637" spans="7:7" ht="12.75" customHeight="1">
      <c r="G637" s="233"/>
    </row>
    <row r="638" spans="7:7" ht="12.75" customHeight="1">
      <c r="G638" s="233"/>
    </row>
    <row r="639" spans="7:7" ht="12.75" customHeight="1">
      <c r="G639" s="233"/>
    </row>
    <row r="640" spans="7:7" ht="12.75" customHeight="1">
      <c r="G640" s="233"/>
    </row>
    <row r="641" spans="7:7" ht="12.75" customHeight="1">
      <c r="G641" s="233"/>
    </row>
    <row r="642" spans="7:7" ht="12.75" customHeight="1">
      <c r="G642" s="233"/>
    </row>
    <row r="643" spans="7:7" ht="12.75" customHeight="1">
      <c r="G643" s="233"/>
    </row>
    <row r="644" spans="7:7" ht="12.75" customHeight="1">
      <c r="G644" s="233"/>
    </row>
    <row r="645" spans="7:7" ht="12.75" customHeight="1">
      <c r="G645" s="233"/>
    </row>
    <row r="646" spans="7:7" ht="12.75" customHeight="1">
      <c r="G646" s="233"/>
    </row>
    <row r="647" spans="7:7" ht="12.75" customHeight="1">
      <c r="G647" s="233"/>
    </row>
    <row r="648" spans="7:7" ht="12.75" customHeight="1">
      <c r="G648" s="233"/>
    </row>
    <row r="649" spans="7:7" ht="12.75" customHeight="1">
      <c r="G649" s="233"/>
    </row>
    <row r="650" spans="7:7" ht="12.75" customHeight="1">
      <c r="G650" s="233"/>
    </row>
    <row r="651" spans="7:7" ht="12.75" customHeight="1">
      <c r="G651" s="233"/>
    </row>
    <row r="652" spans="7:7" ht="12.75" customHeight="1">
      <c r="G652" s="233"/>
    </row>
    <row r="653" spans="7:7" ht="12.75" customHeight="1">
      <c r="G653" s="233"/>
    </row>
    <row r="654" spans="7:7" ht="12.75" customHeight="1">
      <c r="G654" s="233"/>
    </row>
    <row r="655" spans="7:7" ht="12.75" customHeight="1">
      <c r="G655" s="233"/>
    </row>
    <row r="656" spans="7:7" ht="12.75" customHeight="1">
      <c r="G656" s="233"/>
    </row>
    <row r="657" spans="7:7" ht="12.75" customHeight="1">
      <c r="G657" s="233"/>
    </row>
    <row r="658" spans="7:7" ht="12.75" customHeight="1">
      <c r="G658" s="233"/>
    </row>
    <row r="659" spans="7:7" ht="12.75" customHeight="1">
      <c r="G659" s="233"/>
    </row>
    <row r="660" spans="7:7" ht="12.75" customHeight="1">
      <c r="G660" s="233"/>
    </row>
    <row r="661" spans="7:7" ht="12.75" customHeight="1">
      <c r="G661" s="233"/>
    </row>
    <row r="662" spans="7:7" ht="12.75" customHeight="1">
      <c r="G662" s="233"/>
    </row>
    <row r="663" spans="7:7" ht="12.75" customHeight="1">
      <c r="G663" s="233"/>
    </row>
    <row r="664" spans="7:7" ht="12.75" customHeight="1">
      <c r="G664" s="233"/>
    </row>
    <row r="665" spans="7:7" ht="12.75" customHeight="1">
      <c r="G665" s="233"/>
    </row>
    <row r="666" spans="7:7" ht="12.75" customHeight="1">
      <c r="G666" s="233"/>
    </row>
    <row r="667" spans="7:7" ht="12.75" customHeight="1">
      <c r="G667" s="233"/>
    </row>
    <row r="668" spans="7:7" ht="12.75" customHeight="1">
      <c r="G668" s="233"/>
    </row>
    <row r="669" spans="7:7" ht="12.75" customHeight="1">
      <c r="G669" s="233"/>
    </row>
    <row r="670" spans="7:7" ht="12.75" customHeight="1">
      <c r="G670" s="233"/>
    </row>
    <row r="671" spans="7:7" ht="12.75" customHeight="1">
      <c r="G671" s="233"/>
    </row>
    <row r="672" spans="7:7" ht="12.75" customHeight="1">
      <c r="G672" s="233"/>
    </row>
    <row r="673" spans="7:7" ht="12.75" customHeight="1">
      <c r="G673" s="233"/>
    </row>
    <row r="674" spans="7:7" ht="12.75" customHeight="1">
      <c r="G674" s="233"/>
    </row>
    <row r="675" spans="7:7" ht="12.75" customHeight="1">
      <c r="G675" s="233"/>
    </row>
    <row r="676" spans="7:7" ht="12.75" customHeight="1">
      <c r="G676" s="233"/>
    </row>
    <row r="677" spans="7:7" ht="12.75" customHeight="1">
      <c r="G677" s="233"/>
    </row>
    <row r="678" spans="7:7" ht="12.75" customHeight="1">
      <c r="G678" s="233"/>
    </row>
    <row r="679" spans="7:7" ht="12.75" customHeight="1">
      <c r="G679" s="233"/>
    </row>
    <row r="680" spans="7:7" ht="12.75" customHeight="1">
      <c r="G680" s="233"/>
    </row>
    <row r="681" spans="7:7" ht="12.75" customHeight="1">
      <c r="G681" s="233"/>
    </row>
    <row r="682" spans="7:7" ht="12.75" customHeight="1">
      <c r="G682" s="233"/>
    </row>
    <row r="683" spans="7:7" ht="12.75" customHeight="1">
      <c r="G683" s="233"/>
    </row>
    <row r="684" spans="7:7" ht="12.75" customHeight="1">
      <c r="G684" s="233"/>
    </row>
    <row r="685" spans="7:7" ht="12.75" customHeight="1">
      <c r="G685" s="233"/>
    </row>
    <row r="686" spans="7:7" ht="12.75" customHeight="1">
      <c r="G686" s="233"/>
    </row>
    <row r="687" spans="7:7" ht="12.75" customHeight="1">
      <c r="G687" s="233"/>
    </row>
    <row r="688" spans="7:7" ht="12.75" customHeight="1">
      <c r="G688" s="233"/>
    </row>
    <row r="689" spans="7:7" ht="12.75" customHeight="1">
      <c r="G689" s="233"/>
    </row>
    <row r="690" spans="7:7" ht="12.75" customHeight="1">
      <c r="G690" s="233"/>
    </row>
    <row r="691" spans="7:7" ht="12.75" customHeight="1">
      <c r="G691" s="233"/>
    </row>
    <row r="692" spans="7:7" ht="12.75" customHeight="1">
      <c r="G692" s="233"/>
    </row>
    <row r="693" spans="7:7" ht="12.75" customHeight="1">
      <c r="G693" s="233"/>
    </row>
    <row r="694" spans="7:7" ht="12.75" customHeight="1">
      <c r="G694" s="233"/>
    </row>
    <row r="695" spans="7:7" ht="12.75" customHeight="1">
      <c r="G695" s="233"/>
    </row>
    <row r="696" spans="7:7" ht="12.75" customHeight="1">
      <c r="G696" s="233"/>
    </row>
    <row r="697" spans="7:7" ht="12.75" customHeight="1">
      <c r="G697" s="233"/>
    </row>
    <row r="698" spans="7:7" ht="12.75" customHeight="1">
      <c r="G698" s="233"/>
    </row>
    <row r="699" spans="7:7" ht="12.75" customHeight="1">
      <c r="G699" s="233"/>
    </row>
    <row r="700" spans="7:7" ht="12.75" customHeight="1">
      <c r="G700" s="233"/>
    </row>
    <row r="701" spans="7:7" ht="12.75" customHeight="1">
      <c r="G701" s="233"/>
    </row>
    <row r="702" spans="7:7" ht="12.75" customHeight="1">
      <c r="G702" s="233"/>
    </row>
    <row r="703" spans="7:7" ht="12.75" customHeight="1">
      <c r="G703" s="233"/>
    </row>
    <row r="704" spans="7:7" ht="12.75" customHeight="1">
      <c r="G704" s="233"/>
    </row>
    <row r="705" spans="7:7" ht="12.75" customHeight="1">
      <c r="G705" s="233"/>
    </row>
    <row r="706" spans="7:7" ht="12.75" customHeight="1">
      <c r="G706" s="233"/>
    </row>
    <row r="707" spans="7:7" ht="12.75" customHeight="1">
      <c r="G707" s="233"/>
    </row>
    <row r="708" spans="7:7" ht="12.75" customHeight="1">
      <c r="G708" s="233"/>
    </row>
    <row r="709" spans="7:7" ht="12.75" customHeight="1">
      <c r="G709" s="233"/>
    </row>
    <row r="710" spans="7:7" ht="12.75" customHeight="1">
      <c r="G710" s="233"/>
    </row>
    <row r="711" spans="7:7" ht="12.75" customHeight="1">
      <c r="G711" s="233"/>
    </row>
    <row r="712" spans="7:7" ht="12.75" customHeight="1">
      <c r="G712" s="233"/>
    </row>
    <row r="713" spans="7:7" ht="12.75" customHeight="1">
      <c r="G713" s="233"/>
    </row>
    <row r="714" spans="7:7" ht="12.75" customHeight="1">
      <c r="G714" s="233"/>
    </row>
    <row r="715" spans="7:7" ht="12.75" customHeight="1">
      <c r="G715" s="233"/>
    </row>
    <row r="716" spans="7:7" ht="12.75" customHeight="1">
      <c r="G716" s="233"/>
    </row>
    <row r="717" spans="7:7" ht="12.75" customHeight="1">
      <c r="G717" s="233"/>
    </row>
    <row r="718" spans="7:7" ht="12.75" customHeight="1">
      <c r="G718" s="233"/>
    </row>
    <row r="719" spans="7:7" ht="12.75" customHeight="1">
      <c r="G719" s="233"/>
    </row>
    <row r="720" spans="7:7" ht="12.75" customHeight="1">
      <c r="G720" s="233"/>
    </row>
    <row r="721" spans="7:7" ht="12.75" customHeight="1">
      <c r="G721" s="233"/>
    </row>
    <row r="722" spans="7:7" ht="12.75" customHeight="1">
      <c r="G722" s="233"/>
    </row>
    <row r="723" spans="7:7" ht="12.75" customHeight="1">
      <c r="G723" s="233"/>
    </row>
    <row r="724" spans="7:7" ht="12.75" customHeight="1">
      <c r="G724" s="233"/>
    </row>
    <row r="725" spans="7:7" ht="12.75" customHeight="1">
      <c r="G725" s="233"/>
    </row>
    <row r="726" spans="7:7" ht="12.75" customHeight="1">
      <c r="G726" s="233"/>
    </row>
    <row r="727" spans="7:7" ht="12.75" customHeight="1">
      <c r="G727" s="233"/>
    </row>
    <row r="728" spans="7:7" ht="12.75" customHeight="1">
      <c r="G728" s="233"/>
    </row>
    <row r="729" spans="7:7" ht="12.75" customHeight="1">
      <c r="G729" s="233"/>
    </row>
    <row r="730" spans="7:7" ht="12.75" customHeight="1">
      <c r="G730" s="233"/>
    </row>
    <row r="731" spans="7:7" ht="12.75" customHeight="1">
      <c r="G731" s="233"/>
    </row>
    <row r="732" spans="7:7" ht="12.75" customHeight="1">
      <c r="G732" s="233"/>
    </row>
    <row r="733" spans="7:7" ht="12.75" customHeight="1">
      <c r="G733" s="233"/>
    </row>
    <row r="734" spans="7:7" ht="12.75" customHeight="1">
      <c r="G734" s="233"/>
    </row>
    <row r="735" spans="7:7" ht="12.75" customHeight="1">
      <c r="G735" s="233"/>
    </row>
    <row r="736" spans="7:7" ht="12.75" customHeight="1">
      <c r="G736" s="233"/>
    </row>
    <row r="737" spans="7:7" ht="12.75" customHeight="1">
      <c r="G737" s="233"/>
    </row>
    <row r="738" spans="7:7" ht="12.75" customHeight="1">
      <c r="G738" s="233"/>
    </row>
    <row r="739" spans="7:7" ht="12.75" customHeight="1">
      <c r="G739" s="233"/>
    </row>
    <row r="740" spans="7:7" ht="12.75" customHeight="1">
      <c r="G740" s="233"/>
    </row>
    <row r="741" spans="7:7" ht="12.75" customHeight="1">
      <c r="G741" s="233"/>
    </row>
    <row r="742" spans="7:7" ht="12.75" customHeight="1">
      <c r="G742" s="233"/>
    </row>
    <row r="743" spans="7:7" ht="12.75" customHeight="1">
      <c r="G743" s="233"/>
    </row>
    <row r="744" spans="7:7" ht="12.75" customHeight="1">
      <c r="G744" s="233"/>
    </row>
    <row r="745" spans="7:7" ht="12.75" customHeight="1">
      <c r="G745" s="233"/>
    </row>
    <row r="746" spans="7:7" ht="12.75" customHeight="1">
      <c r="G746" s="233"/>
    </row>
    <row r="747" spans="7:7" ht="12.75" customHeight="1">
      <c r="G747" s="233"/>
    </row>
    <row r="748" spans="7:7" ht="12.75" customHeight="1">
      <c r="G748" s="233"/>
    </row>
    <row r="749" spans="7:7" ht="12.75" customHeight="1">
      <c r="G749" s="233"/>
    </row>
    <row r="750" spans="7:7" ht="12.75" customHeight="1">
      <c r="G750" s="233"/>
    </row>
    <row r="751" spans="7:7" ht="12.75" customHeight="1">
      <c r="G751" s="233"/>
    </row>
    <row r="752" spans="7:7" ht="12.75" customHeight="1">
      <c r="G752" s="233"/>
    </row>
    <row r="753" spans="7:7" ht="12.75" customHeight="1">
      <c r="G753" s="233"/>
    </row>
    <row r="754" spans="7:7" ht="12.75" customHeight="1">
      <c r="G754" s="233"/>
    </row>
    <row r="755" spans="7:7" ht="12.75" customHeight="1">
      <c r="G755" s="233"/>
    </row>
    <row r="756" spans="7:7" ht="12.75" customHeight="1">
      <c r="G756" s="233"/>
    </row>
    <row r="757" spans="7:7" ht="12.75" customHeight="1">
      <c r="G757" s="233"/>
    </row>
    <row r="758" spans="7:7" ht="12.75" customHeight="1">
      <c r="G758" s="233"/>
    </row>
    <row r="759" spans="7:7" ht="12.75" customHeight="1">
      <c r="G759" s="233"/>
    </row>
    <row r="760" spans="7:7" ht="12.75" customHeight="1">
      <c r="G760" s="233"/>
    </row>
    <row r="761" spans="7:7" ht="12.75" customHeight="1">
      <c r="G761" s="233"/>
    </row>
    <row r="762" spans="7:7" ht="12.75" customHeight="1">
      <c r="G762" s="233"/>
    </row>
    <row r="763" spans="7:7" ht="12.75" customHeight="1">
      <c r="G763" s="233"/>
    </row>
    <row r="764" spans="7:7" ht="12.75" customHeight="1">
      <c r="G764" s="233"/>
    </row>
    <row r="765" spans="7:7" ht="12.75" customHeight="1">
      <c r="G765" s="233"/>
    </row>
    <row r="766" spans="7:7" ht="12.75" customHeight="1">
      <c r="G766" s="233"/>
    </row>
    <row r="767" spans="7:7" ht="12.75" customHeight="1">
      <c r="G767" s="233"/>
    </row>
    <row r="768" spans="7:7" ht="12.75" customHeight="1">
      <c r="G768" s="233"/>
    </row>
    <row r="769" spans="7:7" ht="12.75" customHeight="1">
      <c r="G769" s="233"/>
    </row>
    <row r="770" spans="7:7" ht="12.75" customHeight="1">
      <c r="G770" s="233"/>
    </row>
    <row r="771" spans="7:7" ht="12.75" customHeight="1">
      <c r="G771" s="233"/>
    </row>
    <row r="772" spans="7:7" ht="12.75" customHeight="1">
      <c r="G772" s="233"/>
    </row>
    <row r="773" spans="7:7" ht="12.75" customHeight="1">
      <c r="G773" s="233"/>
    </row>
    <row r="774" spans="7:7" ht="12.75" customHeight="1">
      <c r="G774" s="233"/>
    </row>
    <row r="775" spans="7:7" ht="12.75" customHeight="1">
      <c r="G775" s="233"/>
    </row>
    <row r="776" spans="7:7" ht="12.75" customHeight="1">
      <c r="G776" s="233"/>
    </row>
    <row r="777" spans="7:7" ht="12.75" customHeight="1">
      <c r="G777" s="233"/>
    </row>
    <row r="778" spans="7:7" ht="12.75" customHeight="1">
      <c r="G778" s="233"/>
    </row>
    <row r="779" spans="7:7" ht="12.75" customHeight="1">
      <c r="G779" s="233"/>
    </row>
    <row r="780" spans="7:7" ht="12.75" customHeight="1">
      <c r="G780" s="233"/>
    </row>
    <row r="781" spans="7:7" ht="12.75" customHeight="1">
      <c r="G781" s="233"/>
    </row>
    <row r="782" spans="7:7" ht="12.75" customHeight="1">
      <c r="G782" s="233"/>
    </row>
    <row r="783" spans="7:7" ht="12.75" customHeight="1">
      <c r="G783" s="233"/>
    </row>
    <row r="784" spans="7:7" ht="12.75" customHeight="1">
      <c r="G784" s="233"/>
    </row>
    <row r="785" spans="7:7" ht="12.75" customHeight="1">
      <c r="G785" s="233"/>
    </row>
    <row r="786" spans="7:7" ht="12.75" customHeight="1">
      <c r="G786" s="233"/>
    </row>
    <row r="787" spans="7:7" ht="12.75" customHeight="1">
      <c r="G787" s="233"/>
    </row>
    <row r="788" spans="7:7" ht="12.75" customHeight="1">
      <c r="G788" s="233"/>
    </row>
    <row r="789" spans="7:7" ht="12.75" customHeight="1">
      <c r="G789" s="233"/>
    </row>
    <row r="790" spans="7:7" ht="12.75" customHeight="1">
      <c r="G790" s="233"/>
    </row>
    <row r="791" spans="7:7" ht="12.75" customHeight="1">
      <c r="G791" s="233"/>
    </row>
    <row r="792" spans="7:7" ht="12.75" customHeight="1">
      <c r="G792" s="233"/>
    </row>
    <row r="793" spans="7:7" ht="12.75" customHeight="1">
      <c r="G793" s="233"/>
    </row>
    <row r="794" spans="7:7" ht="12.75" customHeight="1">
      <c r="G794" s="233"/>
    </row>
    <row r="795" spans="7:7" ht="12.75" customHeight="1">
      <c r="G795" s="233"/>
    </row>
    <row r="796" spans="7:7" ht="12.75" customHeight="1">
      <c r="G796" s="233"/>
    </row>
    <row r="797" spans="7:7" ht="12.75" customHeight="1">
      <c r="G797" s="233"/>
    </row>
    <row r="798" spans="7:7" ht="12.75" customHeight="1">
      <c r="G798" s="233"/>
    </row>
    <row r="799" spans="7:7" ht="12.75" customHeight="1">
      <c r="G799" s="233"/>
    </row>
    <row r="800" spans="7:7" ht="12.75" customHeight="1">
      <c r="G800" s="233"/>
    </row>
    <row r="801" spans="7:7" ht="12.75" customHeight="1">
      <c r="G801" s="233"/>
    </row>
    <row r="802" spans="7:7" ht="12.75" customHeight="1">
      <c r="G802" s="233"/>
    </row>
    <row r="803" spans="7:7" ht="12.75" customHeight="1">
      <c r="G803" s="233"/>
    </row>
    <row r="804" spans="7:7" ht="12.75" customHeight="1">
      <c r="G804" s="233"/>
    </row>
    <row r="805" spans="7:7" ht="12.75" customHeight="1">
      <c r="G805" s="233"/>
    </row>
    <row r="806" spans="7:7" ht="12.75" customHeight="1">
      <c r="G806" s="233"/>
    </row>
    <row r="807" spans="7:7" ht="12.75" customHeight="1">
      <c r="G807" s="233"/>
    </row>
    <row r="808" spans="7:7" ht="12.75" customHeight="1">
      <c r="G808" s="233"/>
    </row>
    <row r="809" spans="7:7" ht="12.75" customHeight="1">
      <c r="G809" s="233"/>
    </row>
    <row r="810" spans="7:7" ht="12.75" customHeight="1">
      <c r="G810" s="233"/>
    </row>
    <row r="811" spans="7:7" ht="12.75" customHeight="1">
      <c r="G811" s="233"/>
    </row>
    <row r="812" spans="7:7" ht="12.75" customHeight="1">
      <c r="G812" s="233"/>
    </row>
    <row r="813" spans="7:7" ht="12.75" customHeight="1">
      <c r="G813" s="233"/>
    </row>
    <row r="814" spans="7:7" ht="12.75" customHeight="1">
      <c r="G814" s="233"/>
    </row>
    <row r="815" spans="7:7" ht="12.75" customHeight="1">
      <c r="G815" s="233"/>
    </row>
    <row r="816" spans="7:7" ht="12.75" customHeight="1">
      <c r="G816" s="233"/>
    </row>
    <row r="817" spans="7:7" ht="12.75" customHeight="1">
      <c r="G817" s="233"/>
    </row>
    <row r="818" spans="7:7" ht="12.75" customHeight="1">
      <c r="G818" s="233"/>
    </row>
    <row r="819" spans="7:7" ht="12.75" customHeight="1">
      <c r="G819" s="233"/>
    </row>
    <row r="820" spans="7:7" ht="12.75" customHeight="1">
      <c r="G820" s="233"/>
    </row>
    <row r="821" spans="7:7" ht="12.75" customHeight="1">
      <c r="G821" s="233"/>
    </row>
    <row r="822" spans="7:7" ht="12.75" customHeight="1">
      <c r="G822" s="233"/>
    </row>
    <row r="823" spans="7:7" ht="12.75" customHeight="1">
      <c r="G823" s="233"/>
    </row>
    <row r="824" spans="7:7" ht="12.75" customHeight="1">
      <c r="G824" s="233"/>
    </row>
    <row r="825" spans="7:7" ht="12.75" customHeight="1">
      <c r="G825" s="233"/>
    </row>
    <row r="826" spans="7:7" ht="12.75" customHeight="1">
      <c r="G826" s="233"/>
    </row>
    <row r="827" spans="7:7" ht="12.75" customHeight="1">
      <c r="G827" s="233"/>
    </row>
    <row r="828" spans="7:7" ht="12.75" customHeight="1">
      <c r="G828" s="233"/>
    </row>
    <row r="829" spans="7:7" ht="12.75" customHeight="1">
      <c r="G829" s="233"/>
    </row>
    <row r="830" spans="7:7" ht="12.75" customHeight="1">
      <c r="G830" s="233"/>
    </row>
    <row r="831" spans="7:7" ht="12.75" customHeight="1">
      <c r="G831" s="233"/>
    </row>
    <row r="832" spans="7:7" ht="12.75" customHeight="1">
      <c r="G832" s="233"/>
    </row>
    <row r="833" spans="7:7" ht="12.75" customHeight="1">
      <c r="G833" s="233"/>
    </row>
    <row r="834" spans="7:7" ht="12.75" customHeight="1">
      <c r="G834" s="233"/>
    </row>
    <row r="835" spans="7:7" ht="12.75" customHeight="1">
      <c r="G835" s="233"/>
    </row>
    <row r="836" spans="7:7" ht="12.75" customHeight="1">
      <c r="G836" s="233"/>
    </row>
    <row r="837" spans="7:7" ht="12.75" customHeight="1">
      <c r="G837" s="233"/>
    </row>
    <row r="838" spans="7:7" ht="12.75" customHeight="1">
      <c r="G838" s="233"/>
    </row>
    <row r="839" spans="7:7" ht="12.75" customHeight="1">
      <c r="G839" s="233"/>
    </row>
    <row r="840" spans="7:7" ht="12.75" customHeight="1">
      <c r="G840" s="233"/>
    </row>
    <row r="841" spans="7:7" ht="12.75" customHeight="1">
      <c r="G841" s="233"/>
    </row>
    <row r="842" spans="7:7" ht="12.75" customHeight="1">
      <c r="G842" s="233"/>
    </row>
    <row r="843" spans="7:7" ht="12.75" customHeight="1">
      <c r="G843" s="233"/>
    </row>
    <row r="844" spans="7:7" ht="12.75" customHeight="1">
      <c r="G844" s="233"/>
    </row>
    <row r="845" spans="7:7" ht="12.75" customHeight="1">
      <c r="G845" s="233"/>
    </row>
    <row r="846" spans="7:7" ht="12.75" customHeight="1">
      <c r="G846" s="233"/>
    </row>
    <row r="847" spans="7:7" ht="12.75" customHeight="1">
      <c r="G847" s="233"/>
    </row>
    <row r="848" spans="7:7" ht="12.75" customHeight="1">
      <c r="G848" s="233"/>
    </row>
    <row r="849" spans="7:7" ht="12.75" customHeight="1">
      <c r="G849" s="233"/>
    </row>
    <row r="850" spans="7:7" ht="12.75" customHeight="1">
      <c r="G850" s="233"/>
    </row>
    <row r="851" spans="7:7" ht="12.75" customHeight="1">
      <c r="G851" s="233"/>
    </row>
    <row r="852" spans="7:7" ht="12.75" customHeight="1">
      <c r="G852" s="233"/>
    </row>
    <row r="853" spans="7:7" ht="12.75" customHeight="1">
      <c r="G853" s="233"/>
    </row>
    <row r="854" spans="7:7" ht="12.75" customHeight="1">
      <c r="G854" s="233"/>
    </row>
    <row r="855" spans="7:7" ht="12.75" customHeight="1">
      <c r="G855" s="233"/>
    </row>
    <row r="856" spans="7:7" ht="12.75" customHeight="1">
      <c r="G856" s="233"/>
    </row>
    <row r="857" spans="7:7" ht="12.75" customHeight="1">
      <c r="G857" s="233"/>
    </row>
    <row r="858" spans="7:7" ht="12.75" customHeight="1">
      <c r="G858" s="233"/>
    </row>
    <row r="859" spans="7:7" ht="12.75" customHeight="1">
      <c r="G859" s="233"/>
    </row>
    <row r="860" spans="7:7" ht="12.75" customHeight="1">
      <c r="G860" s="233"/>
    </row>
    <row r="861" spans="7:7" ht="12.75" customHeight="1">
      <c r="G861" s="233"/>
    </row>
    <row r="862" spans="7:7" ht="12.75" customHeight="1">
      <c r="G862" s="233"/>
    </row>
    <row r="863" spans="7:7" ht="12.75" customHeight="1">
      <c r="G863" s="233"/>
    </row>
    <row r="864" spans="7:7" ht="12.75" customHeight="1">
      <c r="G864" s="233"/>
    </row>
    <row r="865" spans="7:7" ht="12.75" customHeight="1">
      <c r="G865" s="233"/>
    </row>
    <row r="866" spans="7:7" ht="12.75" customHeight="1">
      <c r="G866" s="233"/>
    </row>
    <row r="867" spans="7:7" ht="12.75" customHeight="1">
      <c r="G867" s="233"/>
    </row>
    <row r="868" spans="7:7" ht="12.75" customHeight="1">
      <c r="G868" s="233"/>
    </row>
    <row r="869" spans="7:7" ht="12.75" customHeight="1">
      <c r="G869" s="233"/>
    </row>
    <row r="870" spans="7:7" ht="12.75" customHeight="1">
      <c r="G870" s="233"/>
    </row>
    <row r="871" spans="7:7" ht="12.75" customHeight="1">
      <c r="G871" s="233"/>
    </row>
    <row r="872" spans="7:7" ht="12.75" customHeight="1">
      <c r="G872" s="233"/>
    </row>
    <row r="873" spans="7:7" ht="12.75" customHeight="1">
      <c r="G873" s="233"/>
    </row>
    <row r="874" spans="7:7" ht="12.75" customHeight="1">
      <c r="G874" s="233"/>
    </row>
    <row r="875" spans="7:7" ht="12.75" customHeight="1">
      <c r="G875" s="233"/>
    </row>
    <row r="876" spans="7:7" ht="12.75" customHeight="1">
      <c r="G876" s="233"/>
    </row>
    <row r="877" spans="7:7" ht="12.75" customHeight="1">
      <c r="G877" s="233"/>
    </row>
    <row r="878" spans="7:7" ht="12.75" customHeight="1">
      <c r="G878" s="233"/>
    </row>
    <row r="879" spans="7:7" ht="12.75" customHeight="1">
      <c r="G879" s="233"/>
    </row>
    <row r="880" spans="7:7" ht="12.75" customHeight="1">
      <c r="G880" s="233"/>
    </row>
    <row r="881" spans="7:7" ht="12.75" customHeight="1">
      <c r="G881" s="233"/>
    </row>
    <row r="882" spans="7:7" ht="12.75" customHeight="1">
      <c r="G882" s="233"/>
    </row>
    <row r="883" spans="7:7" ht="12.75" customHeight="1">
      <c r="G883" s="233"/>
    </row>
    <row r="884" spans="7:7" ht="12.75" customHeight="1">
      <c r="G884" s="233"/>
    </row>
    <row r="885" spans="7:7" ht="12.75" customHeight="1">
      <c r="G885" s="233"/>
    </row>
    <row r="886" spans="7:7" ht="12.75" customHeight="1">
      <c r="G886" s="233"/>
    </row>
    <row r="887" spans="7:7" ht="12.75" customHeight="1">
      <c r="G887" s="233"/>
    </row>
    <row r="888" spans="7:7" ht="12.75" customHeight="1">
      <c r="G888" s="233"/>
    </row>
    <row r="889" spans="7:7" ht="12.75" customHeight="1">
      <c r="G889" s="233"/>
    </row>
    <row r="890" spans="7:7" ht="12.75" customHeight="1">
      <c r="G890" s="233"/>
    </row>
    <row r="891" spans="7:7" ht="12.75" customHeight="1">
      <c r="G891" s="233"/>
    </row>
    <row r="892" spans="7:7" ht="12.75" customHeight="1">
      <c r="G892" s="233"/>
    </row>
    <row r="893" spans="7:7" ht="12.75" customHeight="1">
      <c r="G893" s="233"/>
    </row>
    <row r="894" spans="7:7" ht="12.75" customHeight="1">
      <c r="G894" s="233"/>
    </row>
    <row r="895" spans="7:7" ht="12.75" customHeight="1">
      <c r="G895" s="233"/>
    </row>
    <row r="896" spans="7:7" ht="12.75" customHeight="1">
      <c r="G896" s="233"/>
    </row>
    <row r="897" spans="7:7" ht="12.75" customHeight="1">
      <c r="G897" s="233"/>
    </row>
    <row r="898" spans="7:7" ht="12.75" customHeight="1">
      <c r="G898" s="233"/>
    </row>
    <row r="899" spans="7:7" ht="12.75" customHeight="1">
      <c r="G899" s="233"/>
    </row>
    <row r="900" spans="7:7" ht="12.75" customHeight="1">
      <c r="G900" s="233"/>
    </row>
    <row r="901" spans="7:7" ht="12.75" customHeight="1">
      <c r="G901" s="233"/>
    </row>
    <row r="902" spans="7:7" ht="12.75" customHeight="1">
      <c r="G902" s="233"/>
    </row>
    <row r="903" spans="7:7" ht="12.75" customHeight="1">
      <c r="G903" s="233"/>
    </row>
    <row r="904" spans="7:7" ht="12.75" customHeight="1">
      <c r="G904" s="233"/>
    </row>
    <row r="905" spans="7:7" ht="12.75" customHeight="1">
      <c r="G905" s="233"/>
    </row>
    <row r="906" spans="7:7" ht="12.75" customHeight="1">
      <c r="G906" s="233"/>
    </row>
    <row r="907" spans="7:7" ht="12.75" customHeight="1">
      <c r="G907" s="233"/>
    </row>
    <row r="908" spans="7:7" ht="12.75" customHeight="1">
      <c r="G908" s="233"/>
    </row>
    <row r="909" spans="7:7" ht="12.75" customHeight="1">
      <c r="G909" s="233"/>
    </row>
    <row r="910" spans="7:7" ht="12.75" customHeight="1">
      <c r="G910" s="233"/>
    </row>
    <row r="911" spans="7:7" ht="12.75" customHeight="1">
      <c r="G911" s="233"/>
    </row>
    <row r="912" spans="7:7" ht="12.75" customHeight="1">
      <c r="G912" s="233"/>
    </row>
    <row r="913" spans="7:7" ht="12.75" customHeight="1">
      <c r="G913" s="233"/>
    </row>
    <row r="914" spans="7:7" ht="12.75" customHeight="1">
      <c r="G914" s="233"/>
    </row>
    <row r="915" spans="7:7" ht="12.75" customHeight="1">
      <c r="G915" s="233"/>
    </row>
    <row r="916" spans="7:7" ht="12.75" customHeight="1">
      <c r="G916" s="233"/>
    </row>
    <row r="917" spans="7:7" ht="12.75" customHeight="1">
      <c r="G917" s="233"/>
    </row>
    <row r="918" spans="7:7" ht="12.75" customHeight="1">
      <c r="G918" s="233"/>
    </row>
    <row r="919" spans="7:7" ht="12.75" customHeight="1">
      <c r="G919" s="233"/>
    </row>
    <row r="920" spans="7:7" ht="12.75" customHeight="1">
      <c r="G920" s="233"/>
    </row>
    <row r="921" spans="7:7" ht="12.75" customHeight="1">
      <c r="G921" s="233"/>
    </row>
    <row r="922" spans="7:7" ht="12.75" customHeight="1">
      <c r="G922" s="233"/>
    </row>
    <row r="923" spans="7:7" ht="12.75" customHeight="1">
      <c r="G923" s="233"/>
    </row>
    <row r="924" spans="7:7" ht="12.75" customHeight="1">
      <c r="G924" s="233"/>
    </row>
    <row r="925" spans="7:7" ht="12.75" customHeight="1">
      <c r="G925" s="233"/>
    </row>
    <row r="926" spans="7:7" ht="12.75" customHeight="1">
      <c r="G926" s="233"/>
    </row>
    <row r="927" spans="7:7" ht="12.75" customHeight="1">
      <c r="G927" s="233"/>
    </row>
    <row r="928" spans="7:7" ht="12.75" customHeight="1">
      <c r="G928" s="233"/>
    </row>
    <row r="929" spans="7:7" ht="12.75" customHeight="1">
      <c r="G929" s="233"/>
    </row>
    <row r="930" spans="7:7" ht="12.75" customHeight="1">
      <c r="G930" s="233"/>
    </row>
    <row r="931" spans="7:7" ht="12.75" customHeight="1">
      <c r="G931" s="233"/>
    </row>
    <row r="932" spans="7:7" ht="12.75" customHeight="1">
      <c r="G932" s="233"/>
    </row>
    <row r="933" spans="7:7" ht="12.75" customHeight="1">
      <c r="G933" s="233"/>
    </row>
    <row r="934" spans="7:7" ht="12.75" customHeight="1">
      <c r="G934" s="233"/>
    </row>
    <row r="935" spans="7:7" ht="12.75" customHeight="1">
      <c r="G935" s="233"/>
    </row>
    <row r="936" spans="7:7" ht="12.75" customHeight="1">
      <c r="G936" s="233"/>
    </row>
    <row r="937" spans="7:7" ht="12.75" customHeight="1">
      <c r="G937" s="233"/>
    </row>
    <row r="938" spans="7:7" ht="12.75" customHeight="1">
      <c r="G938" s="233"/>
    </row>
    <row r="939" spans="7:7" ht="12.75" customHeight="1">
      <c r="G939" s="233"/>
    </row>
    <row r="940" spans="7:7" ht="12.75" customHeight="1">
      <c r="G940" s="233"/>
    </row>
    <row r="941" spans="7:7" ht="12.75" customHeight="1">
      <c r="G941" s="233"/>
    </row>
    <row r="942" spans="7:7" ht="12.75" customHeight="1">
      <c r="G942" s="233"/>
    </row>
    <row r="943" spans="7:7" ht="12.75" customHeight="1">
      <c r="G943" s="233"/>
    </row>
    <row r="944" spans="7:7" ht="12.75" customHeight="1">
      <c r="G944" s="233"/>
    </row>
    <row r="945" spans="7:7" ht="12.75" customHeight="1">
      <c r="G945" s="233"/>
    </row>
    <row r="946" spans="7:7" ht="12.75" customHeight="1">
      <c r="G946" s="233"/>
    </row>
    <row r="947" spans="7:7" ht="12.75" customHeight="1">
      <c r="G947" s="233"/>
    </row>
    <row r="948" spans="7:7" ht="12.75" customHeight="1">
      <c r="G948" s="233"/>
    </row>
    <row r="949" spans="7:7" ht="12.75" customHeight="1">
      <c r="G949" s="233"/>
    </row>
    <row r="950" spans="7:7" ht="12.75" customHeight="1">
      <c r="G950" s="233"/>
    </row>
    <row r="951" spans="7:7" ht="12.75" customHeight="1">
      <c r="G951" s="233"/>
    </row>
    <row r="952" spans="7:7" ht="12.75" customHeight="1">
      <c r="G952" s="233"/>
    </row>
    <row r="953" spans="7:7" ht="12.75" customHeight="1">
      <c r="G953" s="233"/>
    </row>
    <row r="954" spans="7:7" ht="12.75" customHeight="1">
      <c r="G954" s="233"/>
    </row>
    <row r="955" spans="7:7" ht="12.75" customHeight="1">
      <c r="G955" s="233"/>
    </row>
    <row r="956" spans="7:7" ht="12.75" customHeight="1">
      <c r="G956" s="233"/>
    </row>
    <row r="957" spans="7:7" ht="12.75" customHeight="1">
      <c r="G957" s="233"/>
    </row>
    <row r="958" spans="7:7" ht="12.75" customHeight="1">
      <c r="G958" s="233"/>
    </row>
    <row r="959" spans="7:7" ht="12.75" customHeight="1">
      <c r="G959" s="233"/>
    </row>
    <row r="960" spans="7:7" ht="12.75" customHeight="1">
      <c r="G960" s="233"/>
    </row>
    <row r="961" spans="7:7" ht="12.75" customHeight="1">
      <c r="G961" s="233"/>
    </row>
    <row r="962" spans="7:7" ht="12.75" customHeight="1">
      <c r="G962" s="233"/>
    </row>
    <row r="963" spans="7:7" ht="12.75" customHeight="1">
      <c r="G963" s="233"/>
    </row>
    <row r="964" spans="7:7" ht="12.75" customHeight="1">
      <c r="G964" s="233"/>
    </row>
    <row r="965" spans="7:7" ht="12.75" customHeight="1">
      <c r="G965" s="233"/>
    </row>
    <row r="966" spans="7:7" ht="12.75" customHeight="1">
      <c r="G966" s="233"/>
    </row>
    <row r="967" spans="7:7" ht="12.75" customHeight="1">
      <c r="G967" s="233"/>
    </row>
    <row r="968" spans="7:7" ht="12.75" customHeight="1">
      <c r="G968" s="233"/>
    </row>
    <row r="969" spans="7:7" ht="12.75" customHeight="1">
      <c r="G969" s="233"/>
    </row>
    <row r="970" spans="7:7" ht="12.75" customHeight="1">
      <c r="G970" s="233"/>
    </row>
    <row r="971" spans="7:7" ht="12.75" customHeight="1">
      <c r="G971" s="233"/>
    </row>
    <row r="972" spans="7:7" ht="12.75" customHeight="1">
      <c r="G972" s="233"/>
    </row>
    <row r="973" spans="7:7" ht="12.75" customHeight="1">
      <c r="G973" s="233"/>
    </row>
    <row r="974" spans="7:7" ht="12.75" customHeight="1">
      <c r="G974" s="233"/>
    </row>
    <row r="975" spans="7:7" ht="12.75" customHeight="1">
      <c r="G975" s="233"/>
    </row>
    <row r="976" spans="7:7" ht="12.75" customHeight="1">
      <c r="G976" s="233"/>
    </row>
    <row r="977" spans="7:7" ht="12.75" customHeight="1">
      <c r="G977" s="233"/>
    </row>
    <row r="978" spans="7:7" ht="12.75" customHeight="1">
      <c r="G978" s="233"/>
    </row>
    <row r="979" spans="7:7" ht="12.75" customHeight="1">
      <c r="G979" s="233"/>
    </row>
    <row r="980" spans="7:7" ht="12.75" customHeight="1">
      <c r="G980" s="233"/>
    </row>
    <row r="981" spans="7:7" ht="12.75" customHeight="1">
      <c r="G981" s="233"/>
    </row>
    <row r="982" spans="7:7" ht="12.75" customHeight="1">
      <c r="G982" s="233"/>
    </row>
    <row r="983" spans="7:7" ht="12.75" customHeight="1">
      <c r="G983" s="233"/>
    </row>
    <row r="984" spans="7:7" ht="12.75" customHeight="1">
      <c r="G984" s="233"/>
    </row>
    <row r="985" spans="7:7" ht="12.75" customHeight="1">
      <c r="G985" s="233"/>
    </row>
    <row r="986" spans="7:7" ht="12.75" customHeight="1">
      <c r="G986" s="233"/>
    </row>
    <row r="987" spans="7:7" ht="12.75" customHeight="1">
      <c r="G987" s="233"/>
    </row>
    <row r="988" spans="7:7" ht="12.75" customHeight="1">
      <c r="G988" s="233"/>
    </row>
    <row r="989" spans="7:7" ht="12.75" customHeight="1">
      <c r="G989" s="233"/>
    </row>
    <row r="990" spans="7:7" ht="12.75" customHeight="1">
      <c r="G990" s="233"/>
    </row>
    <row r="991" spans="7:7" ht="12.75" customHeight="1">
      <c r="G991" s="233"/>
    </row>
    <row r="992" spans="7:7" ht="12.75" customHeight="1">
      <c r="G992" s="233"/>
    </row>
    <row r="993" spans="7:7" ht="12.75" customHeight="1">
      <c r="G993" s="233"/>
    </row>
    <row r="994" spans="7:7" ht="12.75" customHeight="1">
      <c r="G994" s="233"/>
    </row>
    <row r="995" spans="7:7" ht="12.75" customHeight="1">
      <c r="G995" s="233"/>
    </row>
    <row r="996" spans="7:7" ht="12.75" customHeight="1">
      <c r="G996" s="233"/>
    </row>
    <row r="997" spans="7:7" ht="12.75" customHeight="1">
      <c r="G997" s="233"/>
    </row>
    <row r="998" spans="7:7" ht="12.75" customHeight="1">
      <c r="G998" s="233"/>
    </row>
    <row r="999" spans="7:7" ht="12.75" customHeight="1">
      <c r="G999" s="233"/>
    </row>
    <row r="1000" spans="7:7" ht="12.75" customHeight="1">
      <c r="G1000" s="233"/>
    </row>
  </sheetData>
  <mergeCells count="3">
    <mergeCell ref="A1:C1"/>
    <mergeCell ref="A2:F2"/>
    <mergeCell ref="A13:F1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806"/>
  </sheetPr>
  <dimension ref="A1:DD1000"/>
  <sheetViews>
    <sheetView workbookViewId="0">
      <pane xSplit="3" topLeftCell="D1" activePane="topRight" state="frozen"/>
      <selection pane="topRight" activeCell="E2" sqref="E2"/>
    </sheetView>
  </sheetViews>
  <sheetFormatPr defaultColWidth="14.42578125" defaultRowHeight="15" customHeight="1"/>
  <cols>
    <col min="1" max="1" width="3.140625" customWidth="1"/>
    <col min="2" max="2" width="23.28515625" customWidth="1"/>
    <col min="3" max="3" width="5" customWidth="1"/>
    <col min="4" max="4" width="4.28515625" customWidth="1"/>
    <col min="5" max="7" width="4" customWidth="1"/>
    <col min="8" max="8" width="7" customWidth="1"/>
    <col min="9" max="9" width="5.140625" customWidth="1"/>
    <col min="10" max="13" width="4" customWidth="1"/>
    <col min="14" max="14" width="7" customWidth="1"/>
    <col min="15" max="15" width="5.140625" customWidth="1"/>
    <col min="16" max="16" width="4.5703125" customWidth="1"/>
    <col min="17" max="17" width="4.28515625" customWidth="1"/>
    <col min="18" max="18" width="4.42578125" customWidth="1"/>
    <col min="19" max="19" width="4.140625" customWidth="1"/>
    <col min="20" max="20" width="7" customWidth="1"/>
    <col min="21" max="21" width="4.28515625" customWidth="1"/>
    <col min="22" max="22" width="4" customWidth="1"/>
    <col min="23" max="23" width="4.140625" customWidth="1"/>
    <col min="24" max="24" width="4.28515625" customWidth="1"/>
    <col min="25" max="25" width="4.140625" customWidth="1"/>
    <col min="26" max="26" width="7" customWidth="1"/>
    <col min="27" max="27" width="5.7109375" customWidth="1"/>
    <col min="28" max="29" width="4.85546875" customWidth="1"/>
    <col min="30" max="31" width="4.7109375" customWidth="1"/>
    <col min="32" max="32" width="7" customWidth="1"/>
    <col min="33" max="33" width="5.42578125" customWidth="1"/>
    <col min="34" max="37" width="4.140625" customWidth="1"/>
    <col min="38" max="38" width="7" customWidth="1"/>
    <col min="39" max="39" width="5.85546875" customWidth="1"/>
    <col min="40" max="40" width="5" customWidth="1"/>
    <col min="41" max="42" width="4.85546875" customWidth="1"/>
    <col min="43" max="43" width="4.5703125" customWidth="1"/>
    <col min="44" max="44" width="7" customWidth="1"/>
    <col min="45" max="45" width="5.42578125" customWidth="1"/>
    <col min="46" max="46" width="5" customWidth="1"/>
    <col min="47" max="48" width="4.7109375" customWidth="1"/>
    <col min="49" max="49" width="4.85546875" customWidth="1"/>
    <col min="50" max="50" width="7" customWidth="1"/>
    <col min="51" max="51" width="5.42578125" customWidth="1"/>
    <col min="52" max="52" width="4.7109375" customWidth="1"/>
    <col min="53" max="53" width="4.42578125" customWidth="1"/>
    <col min="54" max="54" width="4.140625" customWidth="1"/>
    <col min="55" max="55" width="4.5703125" customWidth="1"/>
    <col min="56" max="56" width="7" customWidth="1"/>
    <col min="57" max="57" width="4.28515625" customWidth="1"/>
    <col min="58" max="58" width="4.85546875" customWidth="1"/>
    <col min="59" max="59" width="4.7109375" customWidth="1"/>
    <col min="60" max="61" width="5.28515625" customWidth="1"/>
    <col min="62" max="62" width="7" customWidth="1"/>
    <col min="63" max="63" width="5.28515625" customWidth="1"/>
    <col min="64" max="64" width="5.140625" customWidth="1"/>
    <col min="65" max="65" width="5.28515625" customWidth="1"/>
    <col min="66" max="66" width="5.140625" customWidth="1"/>
    <col min="67" max="67" width="5.5703125" customWidth="1"/>
    <col min="68" max="68" width="7" customWidth="1"/>
    <col min="69" max="69" width="5.42578125" customWidth="1"/>
    <col min="70" max="70" width="5" customWidth="1"/>
    <col min="71" max="72" width="4.7109375" customWidth="1"/>
    <col min="73" max="73" width="4.85546875" customWidth="1"/>
    <col min="74" max="74" width="7" customWidth="1"/>
    <col min="75" max="75" width="5.42578125" customWidth="1"/>
    <col min="76" max="76" width="4.7109375" customWidth="1"/>
    <col min="77" max="77" width="4.42578125" customWidth="1"/>
    <col min="78" max="78" width="4.140625" customWidth="1"/>
    <col min="79" max="79" width="4.5703125" customWidth="1"/>
    <col min="80" max="80" width="7" customWidth="1"/>
    <col min="81" max="81" width="5.140625" customWidth="1"/>
    <col min="82" max="82" width="4.85546875" customWidth="1"/>
    <col min="83" max="83" width="4.7109375" customWidth="1"/>
    <col min="84" max="85" width="5.28515625" customWidth="1"/>
    <col min="86" max="86" width="7" customWidth="1"/>
    <col min="87" max="87" width="5.28515625" customWidth="1"/>
    <col min="88" max="88" width="5.140625" customWidth="1"/>
    <col min="89" max="89" width="5.28515625" customWidth="1"/>
    <col min="90" max="90" width="5.140625" customWidth="1"/>
    <col min="91" max="91" width="5.5703125" customWidth="1"/>
    <col min="92" max="92" width="7" customWidth="1"/>
    <col min="93" max="93" width="5.42578125" customWidth="1"/>
    <col min="94" max="94" width="5" customWidth="1"/>
    <col min="95" max="96" width="4.7109375" customWidth="1"/>
    <col min="97" max="97" width="4.85546875" customWidth="1"/>
    <col min="98" max="98" width="7" customWidth="1"/>
    <col min="99" max="99" width="5.42578125" customWidth="1"/>
    <col min="100" max="100" width="5" customWidth="1"/>
    <col min="101" max="102" width="4.7109375" customWidth="1"/>
    <col min="103" max="103" width="4.85546875" customWidth="1"/>
    <col min="104" max="104" width="7" customWidth="1"/>
    <col min="105" max="105" width="5.42578125" customWidth="1"/>
    <col min="106" max="106" width="8.7109375" customWidth="1"/>
    <col min="107" max="107" width="6.28515625" customWidth="1"/>
    <col min="108" max="108" width="9.140625" hidden="1" customWidth="1"/>
  </cols>
  <sheetData>
    <row r="1" spans="1:108" ht="23.25" customHeight="1">
      <c r="A1" s="340" t="s">
        <v>71</v>
      </c>
      <c r="B1" s="325"/>
      <c r="C1" s="326"/>
      <c r="D1" s="1"/>
      <c r="E1" s="1"/>
      <c r="F1" s="1"/>
      <c r="G1" s="2">
        <v>4</v>
      </c>
      <c r="H1" s="2">
        <v>16</v>
      </c>
      <c r="I1" s="2"/>
      <c r="J1" s="2"/>
      <c r="K1" s="2"/>
      <c r="L1" s="2"/>
      <c r="M1" s="2">
        <v>4</v>
      </c>
      <c r="N1" s="2">
        <v>16</v>
      </c>
      <c r="O1" s="2"/>
      <c r="P1" s="2"/>
      <c r="Q1" s="2"/>
      <c r="R1" s="2"/>
      <c r="S1" s="2">
        <v>4</v>
      </c>
      <c r="T1" s="168">
        <v>17</v>
      </c>
      <c r="U1" s="2"/>
      <c r="V1" s="2"/>
      <c r="W1" s="2"/>
      <c r="X1" s="2"/>
      <c r="Y1" s="2">
        <v>4</v>
      </c>
      <c r="Z1" s="168">
        <v>17</v>
      </c>
      <c r="AA1" s="2"/>
      <c r="AB1" s="2"/>
      <c r="AC1" s="2"/>
      <c r="AD1" s="2"/>
      <c r="AE1" s="2">
        <v>4</v>
      </c>
      <c r="AF1" s="168">
        <v>18</v>
      </c>
      <c r="AG1" s="2"/>
      <c r="AH1" s="2"/>
      <c r="AI1" s="2"/>
      <c r="AJ1" s="2"/>
      <c r="AK1" s="2">
        <v>4</v>
      </c>
      <c r="AL1" s="168">
        <v>18</v>
      </c>
      <c r="AM1" s="2"/>
      <c r="AN1" s="2"/>
      <c r="AO1" s="2"/>
      <c r="AP1" s="2"/>
      <c r="AQ1" s="2">
        <v>4</v>
      </c>
      <c r="AR1" s="168">
        <v>16</v>
      </c>
      <c r="AS1" s="2"/>
      <c r="AT1" s="2"/>
      <c r="AU1" s="2"/>
      <c r="AV1" s="2"/>
      <c r="AW1" s="2">
        <v>4</v>
      </c>
      <c r="AX1" s="168">
        <v>16</v>
      </c>
      <c r="AY1" s="2"/>
      <c r="AZ1" s="2"/>
      <c r="BA1" s="2"/>
      <c r="BB1" s="2"/>
      <c r="BC1" s="2">
        <v>5</v>
      </c>
      <c r="BD1" s="168">
        <v>17</v>
      </c>
      <c r="BE1" s="2"/>
      <c r="BF1" s="2"/>
      <c r="BG1" s="2"/>
      <c r="BH1" s="2"/>
      <c r="BI1" s="2">
        <v>5</v>
      </c>
      <c r="BJ1" s="168">
        <v>17</v>
      </c>
      <c r="BK1" s="2"/>
      <c r="BL1" s="2"/>
      <c r="BM1" s="2"/>
      <c r="BN1" s="2"/>
      <c r="BO1" s="2">
        <v>5</v>
      </c>
      <c r="BP1" s="168">
        <v>18</v>
      </c>
      <c r="BQ1" s="2"/>
      <c r="BR1" s="2"/>
      <c r="BS1" s="2"/>
      <c r="BT1" s="2"/>
      <c r="BU1" s="2"/>
      <c r="BV1" s="2">
        <v>5</v>
      </c>
      <c r="BW1" s="168">
        <v>18</v>
      </c>
      <c r="BX1" s="2"/>
      <c r="BY1" s="2"/>
      <c r="BZ1" s="2"/>
      <c r="CA1" s="2"/>
      <c r="CB1" s="2">
        <v>4</v>
      </c>
      <c r="CC1" s="168">
        <v>16</v>
      </c>
      <c r="CD1" s="2"/>
      <c r="CE1" s="2"/>
      <c r="CF1" s="2"/>
      <c r="CG1" s="2"/>
      <c r="CH1" s="2">
        <v>4</v>
      </c>
      <c r="CI1" s="169">
        <v>16</v>
      </c>
      <c r="CJ1" s="1"/>
      <c r="CK1" s="1"/>
      <c r="CL1" s="1"/>
      <c r="CM1" s="1"/>
      <c r="CN1" s="169">
        <v>4</v>
      </c>
      <c r="CO1" s="169">
        <v>17</v>
      </c>
      <c r="CP1" s="1"/>
      <c r="CQ1" s="1"/>
      <c r="CR1" s="1"/>
      <c r="CS1" s="1"/>
      <c r="CT1" s="169">
        <v>4</v>
      </c>
      <c r="CU1" s="169">
        <v>17</v>
      </c>
      <c r="CV1" s="170"/>
      <c r="CW1" s="170"/>
      <c r="CX1" s="170"/>
      <c r="CY1" s="170"/>
      <c r="CZ1" s="169">
        <v>4</v>
      </c>
      <c r="DA1" s="169">
        <v>18</v>
      </c>
      <c r="DB1" s="3"/>
      <c r="DC1" s="171"/>
      <c r="DD1" s="172"/>
    </row>
    <row r="2" spans="1:108" ht="18.75" customHeight="1">
      <c r="A2" s="327" t="s">
        <v>0</v>
      </c>
      <c r="B2" s="325"/>
      <c r="C2" s="326"/>
      <c r="D2" s="6"/>
      <c r="E2" s="6"/>
      <c r="F2" s="6"/>
      <c r="G2" s="6"/>
      <c r="H2" s="7" t="s">
        <v>72</v>
      </c>
      <c r="I2" s="8">
        <v>1</v>
      </c>
      <c r="J2" s="9"/>
      <c r="K2" s="6"/>
      <c r="L2" s="6"/>
      <c r="M2" s="6"/>
      <c r="N2" s="7" t="s">
        <v>72</v>
      </c>
      <c r="O2" s="8" t="s">
        <v>2</v>
      </c>
      <c r="P2" s="6"/>
      <c r="Q2" s="6"/>
      <c r="R2" s="6"/>
      <c r="S2" s="6"/>
      <c r="T2" s="7" t="s">
        <v>72</v>
      </c>
      <c r="U2" s="8" t="s">
        <v>73</v>
      </c>
      <c r="V2" s="9"/>
      <c r="W2" s="6"/>
      <c r="X2" s="6"/>
      <c r="Y2" s="6"/>
      <c r="Z2" s="7" t="s">
        <v>72</v>
      </c>
      <c r="AA2" s="173" t="s">
        <v>74</v>
      </c>
      <c r="AB2" s="6"/>
      <c r="AC2" s="6"/>
      <c r="AD2" s="6"/>
      <c r="AE2" s="6"/>
      <c r="AF2" s="7" t="s">
        <v>72</v>
      </c>
      <c r="AG2" s="8" t="s">
        <v>60</v>
      </c>
      <c r="AH2" s="9"/>
      <c r="AI2" s="6"/>
      <c r="AJ2" s="6"/>
      <c r="AK2" s="6"/>
      <c r="AL2" s="7" t="s">
        <v>72</v>
      </c>
      <c r="AM2" s="8" t="s">
        <v>61</v>
      </c>
      <c r="AN2" s="9"/>
      <c r="AO2" s="6"/>
      <c r="AP2" s="6"/>
      <c r="AQ2" s="6"/>
      <c r="AR2" s="7" t="s">
        <v>72</v>
      </c>
      <c r="AS2" s="8" t="s">
        <v>75</v>
      </c>
      <c r="AT2" s="9"/>
      <c r="AU2" s="6"/>
      <c r="AV2" s="6"/>
      <c r="AW2" s="6"/>
      <c r="AX2" s="7" t="s">
        <v>72</v>
      </c>
      <c r="AY2" s="8" t="s">
        <v>76</v>
      </c>
      <c r="AZ2" s="9"/>
      <c r="BA2" s="6"/>
      <c r="BB2" s="6"/>
      <c r="BC2" s="6"/>
      <c r="BD2" s="7" t="s">
        <v>72</v>
      </c>
      <c r="BE2" s="8" t="s">
        <v>57</v>
      </c>
      <c r="BF2" s="174"/>
      <c r="BG2" s="6"/>
      <c r="BH2" s="6"/>
      <c r="BI2" s="6"/>
      <c r="BJ2" s="7" t="s">
        <v>72</v>
      </c>
      <c r="BK2" s="8" t="s">
        <v>58</v>
      </c>
      <c r="BL2" s="174"/>
      <c r="BM2" s="6"/>
      <c r="BN2" s="6"/>
      <c r="BO2" s="6"/>
      <c r="BP2" s="7" t="s">
        <v>72</v>
      </c>
      <c r="BQ2" s="8" t="s">
        <v>64</v>
      </c>
      <c r="BR2" s="9"/>
      <c r="BS2" s="6"/>
      <c r="BT2" s="6"/>
      <c r="BU2" s="6"/>
      <c r="BV2" s="7" t="s">
        <v>72</v>
      </c>
      <c r="BW2" s="8" t="s">
        <v>65</v>
      </c>
      <c r="BX2" s="9"/>
      <c r="BY2" s="6"/>
      <c r="BZ2" s="6"/>
      <c r="CA2" s="6"/>
      <c r="CB2" s="7" t="s">
        <v>72</v>
      </c>
      <c r="CC2" s="8" t="s">
        <v>77</v>
      </c>
      <c r="CD2" s="174"/>
      <c r="CE2" s="6"/>
      <c r="CF2" s="6"/>
      <c r="CG2" s="6"/>
      <c r="CH2" s="7" t="s">
        <v>72</v>
      </c>
      <c r="CI2" s="8" t="s">
        <v>78</v>
      </c>
      <c r="CJ2" s="174"/>
      <c r="CK2" s="6"/>
      <c r="CL2" s="6"/>
      <c r="CM2" s="6"/>
      <c r="CN2" s="7" t="s">
        <v>72</v>
      </c>
      <c r="CO2" s="8" t="s">
        <v>79</v>
      </c>
      <c r="CP2" s="9"/>
      <c r="CQ2" s="6"/>
      <c r="CR2" s="6"/>
      <c r="CS2" s="6"/>
      <c r="CT2" s="7" t="s">
        <v>72</v>
      </c>
      <c r="CU2" s="8" t="s">
        <v>80</v>
      </c>
      <c r="CV2" s="9"/>
      <c r="CW2" s="6"/>
      <c r="CX2" s="6"/>
      <c r="CY2" s="6"/>
      <c r="CZ2" s="7" t="s">
        <v>72</v>
      </c>
      <c r="DA2" s="8" t="s">
        <v>81</v>
      </c>
      <c r="DB2" s="10"/>
      <c r="DC2" s="11"/>
      <c r="DD2" s="12"/>
    </row>
    <row r="3" spans="1:108" ht="12.75" customHeight="1">
      <c r="A3" s="13"/>
      <c r="B3" s="14" t="s">
        <v>3</v>
      </c>
      <c r="C3" s="15" t="s">
        <v>4</v>
      </c>
      <c r="D3" s="16">
        <v>1</v>
      </c>
      <c r="E3" s="17">
        <v>2</v>
      </c>
      <c r="F3" s="17">
        <v>3</v>
      </c>
      <c r="G3" s="17">
        <v>4</v>
      </c>
      <c r="H3" s="18" t="s">
        <v>5</v>
      </c>
      <c r="I3" s="17" t="s">
        <v>6</v>
      </c>
      <c r="J3" s="17">
        <v>1</v>
      </c>
      <c r="K3" s="17">
        <v>2</v>
      </c>
      <c r="L3" s="17">
        <v>3</v>
      </c>
      <c r="M3" s="17">
        <v>4</v>
      </c>
      <c r="N3" s="18" t="s">
        <v>5</v>
      </c>
      <c r="O3" s="17" t="s">
        <v>6</v>
      </c>
      <c r="P3" s="17">
        <v>1</v>
      </c>
      <c r="Q3" s="17">
        <v>2</v>
      </c>
      <c r="R3" s="17">
        <v>3</v>
      </c>
      <c r="S3" s="17">
        <v>4</v>
      </c>
      <c r="T3" s="18" t="s">
        <v>5</v>
      </c>
      <c r="U3" s="17" t="s">
        <v>6</v>
      </c>
      <c r="V3" s="17">
        <v>1</v>
      </c>
      <c r="W3" s="17">
        <v>2</v>
      </c>
      <c r="X3" s="17">
        <v>3</v>
      </c>
      <c r="Y3" s="17">
        <v>4</v>
      </c>
      <c r="Z3" s="18" t="s">
        <v>5</v>
      </c>
      <c r="AA3" s="17" t="s">
        <v>6</v>
      </c>
      <c r="AB3" s="17">
        <v>1</v>
      </c>
      <c r="AC3" s="17">
        <v>2</v>
      </c>
      <c r="AD3" s="17">
        <v>3</v>
      </c>
      <c r="AE3" s="17">
        <v>4</v>
      </c>
      <c r="AF3" s="18" t="s">
        <v>5</v>
      </c>
      <c r="AG3" s="17" t="s">
        <v>6</v>
      </c>
      <c r="AH3" s="17">
        <v>1</v>
      </c>
      <c r="AI3" s="17">
        <v>2</v>
      </c>
      <c r="AJ3" s="17">
        <v>3</v>
      </c>
      <c r="AK3" s="17">
        <v>4</v>
      </c>
      <c r="AL3" s="18" t="s">
        <v>5</v>
      </c>
      <c r="AM3" s="17" t="s">
        <v>6</v>
      </c>
      <c r="AN3" s="17">
        <v>1</v>
      </c>
      <c r="AO3" s="17">
        <v>2</v>
      </c>
      <c r="AP3" s="17">
        <v>3</v>
      </c>
      <c r="AQ3" s="17">
        <v>4</v>
      </c>
      <c r="AR3" s="18" t="s">
        <v>5</v>
      </c>
      <c r="AS3" s="17" t="s">
        <v>6</v>
      </c>
      <c r="AT3" s="17">
        <v>1</v>
      </c>
      <c r="AU3" s="17">
        <v>2</v>
      </c>
      <c r="AV3" s="17">
        <v>3</v>
      </c>
      <c r="AW3" s="17">
        <v>4</v>
      </c>
      <c r="AX3" s="18" t="s">
        <v>5</v>
      </c>
      <c r="AY3" s="17" t="s">
        <v>6</v>
      </c>
      <c r="AZ3" s="17">
        <v>1</v>
      </c>
      <c r="BA3" s="17">
        <v>2</v>
      </c>
      <c r="BB3" s="17">
        <v>3</v>
      </c>
      <c r="BC3" s="17">
        <v>4</v>
      </c>
      <c r="BD3" s="18" t="s">
        <v>5</v>
      </c>
      <c r="BE3" s="17" t="s">
        <v>6</v>
      </c>
      <c r="BF3" s="17">
        <v>1</v>
      </c>
      <c r="BG3" s="17">
        <v>2</v>
      </c>
      <c r="BH3" s="17">
        <v>3</v>
      </c>
      <c r="BI3" s="17">
        <v>4</v>
      </c>
      <c r="BJ3" s="18" t="s">
        <v>5</v>
      </c>
      <c r="BK3" s="17" t="s">
        <v>6</v>
      </c>
      <c r="BL3" s="17">
        <v>1</v>
      </c>
      <c r="BM3" s="17">
        <v>2</v>
      </c>
      <c r="BN3" s="17">
        <v>3</v>
      </c>
      <c r="BO3" s="17">
        <v>4</v>
      </c>
      <c r="BP3" s="18" t="s">
        <v>5</v>
      </c>
      <c r="BQ3" s="17" t="s">
        <v>6</v>
      </c>
      <c r="BR3" s="17">
        <v>1</v>
      </c>
      <c r="BS3" s="17">
        <v>2</v>
      </c>
      <c r="BT3" s="17">
        <v>3</v>
      </c>
      <c r="BU3" s="17">
        <v>4</v>
      </c>
      <c r="BV3" s="18" t="s">
        <v>5</v>
      </c>
      <c r="BW3" s="17" t="s">
        <v>6</v>
      </c>
      <c r="BX3" s="17">
        <v>1</v>
      </c>
      <c r="BY3" s="17">
        <v>2</v>
      </c>
      <c r="BZ3" s="17">
        <v>3</v>
      </c>
      <c r="CA3" s="17">
        <v>4</v>
      </c>
      <c r="CB3" s="18" t="s">
        <v>5</v>
      </c>
      <c r="CC3" s="17" t="s">
        <v>6</v>
      </c>
      <c r="CD3" s="17">
        <v>1</v>
      </c>
      <c r="CE3" s="17">
        <v>2</v>
      </c>
      <c r="CF3" s="17">
        <v>3</v>
      </c>
      <c r="CG3" s="17">
        <v>4</v>
      </c>
      <c r="CH3" s="18" t="s">
        <v>5</v>
      </c>
      <c r="CI3" s="17" t="s">
        <v>6</v>
      </c>
      <c r="CJ3" s="17" t="s">
        <v>82</v>
      </c>
      <c r="CK3" s="17"/>
      <c r="CL3" s="17" t="s">
        <v>83</v>
      </c>
      <c r="CM3" s="17"/>
      <c r="CN3" s="18"/>
      <c r="CO3" s="17" t="s">
        <v>84</v>
      </c>
      <c r="CP3" s="17">
        <v>1</v>
      </c>
      <c r="CQ3" s="17">
        <v>2</v>
      </c>
      <c r="CR3" s="17">
        <v>3</v>
      </c>
      <c r="CS3" s="17">
        <v>4</v>
      </c>
      <c r="CT3" s="18" t="s">
        <v>5</v>
      </c>
      <c r="CU3" s="17" t="s">
        <v>6</v>
      </c>
      <c r="CV3" s="17">
        <v>1</v>
      </c>
      <c r="CW3" s="17">
        <v>2</v>
      </c>
      <c r="CX3" s="17">
        <v>3</v>
      </c>
      <c r="CY3" s="17">
        <v>4</v>
      </c>
      <c r="CZ3" s="18" t="s">
        <v>5</v>
      </c>
      <c r="DA3" s="17" t="s">
        <v>6</v>
      </c>
      <c r="DB3" s="19" t="s">
        <v>5</v>
      </c>
      <c r="DC3" s="20" t="s">
        <v>7</v>
      </c>
      <c r="DD3" s="21"/>
    </row>
    <row r="4" spans="1:108" ht="12.75" customHeight="1">
      <c r="A4" s="23">
        <v>1</v>
      </c>
      <c r="B4" s="24" t="s">
        <v>18</v>
      </c>
      <c r="C4" s="38">
        <v>8</v>
      </c>
      <c r="D4" s="26">
        <v>210</v>
      </c>
      <c r="E4" s="27">
        <v>180</v>
      </c>
      <c r="F4" s="27">
        <v>174</v>
      </c>
      <c r="G4" s="27">
        <v>185</v>
      </c>
      <c r="H4" s="175">
        <f>AVERAGE(D4:G4)</f>
        <v>187.25</v>
      </c>
      <c r="I4" s="33">
        <f>C4*COUNT(D4:G4)+G4+F4+E4+D4</f>
        <v>781</v>
      </c>
      <c r="J4" s="27">
        <v>179</v>
      </c>
      <c r="K4" s="27">
        <v>160</v>
      </c>
      <c r="L4" s="27">
        <v>135</v>
      </c>
      <c r="M4" s="27">
        <v>140</v>
      </c>
      <c r="N4" s="175">
        <f>AVERAGE(J4:M4)</f>
        <v>153.5</v>
      </c>
      <c r="O4" s="33">
        <f>C4*COUNT(J4:M4)+M4+L4+K4+J4</f>
        <v>646</v>
      </c>
      <c r="P4" s="27">
        <v>201</v>
      </c>
      <c r="Q4" s="27">
        <v>144</v>
      </c>
      <c r="R4" s="27">
        <v>173</v>
      </c>
      <c r="S4" s="27">
        <v>170</v>
      </c>
      <c r="T4" s="175">
        <f>AVERAGE(P4:S4)</f>
        <v>172</v>
      </c>
      <c r="U4" s="33">
        <f>C4*COUNT(P4:S4)+S4+R4+Q4+P4</f>
        <v>720</v>
      </c>
      <c r="V4" s="27">
        <v>151</v>
      </c>
      <c r="W4" s="27">
        <v>179</v>
      </c>
      <c r="X4" s="27">
        <v>180</v>
      </c>
      <c r="Y4" s="27">
        <v>187</v>
      </c>
      <c r="Z4" s="175">
        <f>AVERAGE(V4:Y4)</f>
        <v>174.25</v>
      </c>
      <c r="AA4" s="33">
        <f>C4*COUNT(V4:Y4)+Y4+X4+W4+V4</f>
        <v>729</v>
      </c>
      <c r="AB4" s="33"/>
      <c r="AC4" s="33"/>
      <c r="AD4" s="33"/>
      <c r="AE4" s="33"/>
      <c r="AF4" s="175" t="e">
        <f>AVERAGE(AB4:AE4)</f>
        <v>#DIV/0!</v>
      </c>
      <c r="AG4" s="33">
        <f>C4*COUNT(AB4:AE4)+AE4+AD4+AC4+AB4</f>
        <v>0</v>
      </c>
      <c r="AH4" s="33"/>
      <c r="AI4" s="33"/>
      <c r="AJ4" s="33"/>
      <c r="AK4" s="33"/>
      <c r="AL4" s="175" t="e">
        <f>AVERAGE(AH4:AK4)</f>
        <v>#DIV/0!</v>
      </c>
      <c r="AM4" s="33">
        <f>C4*COUNT(AH4:AK4)+AK4+AJ4+AI4+AH4</f>
        <v>0</v>
      </c>
      <c r="AN4" s="27">
        <v>163</v>
      </c>
      <c r="AO4" s="27">
        <v>142</v>
      </c>
      <c r="AP4" s="27">
        <v>143</v>
      </c>
      <c r="AQ4" s="27">
        <v>178</v>
      </c>
      <c r="AR4" s="175">
        <f>AVERAGE(AN4:AQ4)</f>
        <v>156.5</v>
      </c>
      <c r="AS4" s="33">
        <f>C4*COUNT(AN4:AQ4)+AQ4+AP4+AO4+AN4</f>
        <v>658</v>
      </c>
      <c r="AT4" s="27">
        <v>157</v>
      </c>
      <c r="AU4" s="27">
        <v>134</v>
      </c>
      <c r="AV4" s="27">
        <v>159</v>
      </c>
      <c r="AW4" s="27">
        <v>180</v>
      </c>
      <c r="AX4" s="175">
        <f>AVERAGE(AT4:AW4)</f>
        <v>157.5</v>
      </c>
      <c r="AY4" s="33">
        <f>C4*COUNT(AT4:AW4)+AW4+AV4+AU4+AT4</f>
        <v>662</v>
      </c>
      <c r="AZ4" s="27">
        <v>201</v>
      </c>
      <c r="BA4" s="27">
        <v>168</v>
      </c>
      <c r="BB4" s="27">
        <v>180</v>
      </c>
      <c r="BC4" s="27">
        <v>186</v>
      </c>
      <c r="BD4" s="175">
        <f>AVERAGE(AZ4:BC4)</f>
        <v>183.75</v>
      </c>
      <c r="BE4" s="33">
        <f>C4*COUNT(AZ4:BC4)+BC4+BB4+BA4+AZ4</f>
        <v>767</v>
      </c>
      <c r="BF4" s="33"/>
      <c r="BG4" s="33"/>
      <c r="BH4" s="33"/>
      <c r="BI4" s="33"/>
      <c r="BJ4" s="175" t="e">
        <f>AVERAGE(BF4:BI4)</f>
        <v>#DIV/0!</v>
      </c>
      <c r="BK4" s="33">
        <f>C4*COUNT(BF4:BI4)+BI4+BH4+BG4+BF4</f>
        <v>0</v>
      </c>
      <c r="BL4" s="33"/>
      <c r="BM4" s="33"/>
      <c r="BN4" s="33"/>
      <c r="BO4" s="33"/>
      <c r="BP4" s="175" t="e">
        <f>AVERAGE(BL4:BO4)</f>
        <v>#DIV/0!</v>
      </c>
      <c r="BQ4" s="33">
        <f>C4*COUNT(BL4:BO4)+BO4+BN4+BM4+BL4</f>
        <v>0</v>
      </c>
      <c r="BR4" s="33"/>
      <c r="BS4" s="33"/>
      <c r="BT4" s="33"/>
      <c r="BU4" s="33"/>
      <c r="BV4" s="175" t="e">
        <f>AVERAGE(BR4:BU4)</f>
        <v>#DIV/0!</v>
      </c>
      <c r="BW4" s="33">
        <f>C4*COUNT(BR4:BU4)+BU4+BT4+BS4+BR4</f>
        <v>0</v>
      </c>
      <c r="BX4" s="27">
        <v>158</v>
      </c>
      <c r="BY4" s="27">
        <v>151</v>
      </c>
      <c r="BZ4" s="27">
        <v>171</v>
      </c>
      <c r="CA4" s="27">
        <v>169</v>
      </c>
      <c r="CB4" s="175">
        <f>AVERAGE(BX4:CA4)</f>
        <v>162.25</v>
      </c>
      <c r="CC4" s="33">
        <f>C4*COUNT(BX4:CA4)+CA4+BZ4+BY4+BX4</f>
        <v>681</v>
      </c>
      <c r="CD4" s="27">
        <v>168</v>
      </c>
      <c r="CE4" s="27">
        <v>154</v>
      </c>
      <c r="CF4" s="27">
        <v>128</v>
      </c>
      <c r="CG4" s="27">
        <v>159</v>
      </c>
      <c r="CH4" s="175">
        <f>AVERAGE(CD4:CG4)</f>
        <v>152.25</v>
      </c>
      <c r="CI4" s="33">
        <f>C4*COUNT(CD4:CG4)+CG4+CF4+CE4+CD4</f>
        <v>641</v>
      </c>
      <c r="CJ4" s="33"/>
      <c r="CK4" s="33"/>
      <c r="CL4" s="33"/>
      <c r="CM4" s="33"/>
      <c r="CN4" s="176" t="e">
        <f t="shared" ref="CN4:CN75" si="0">AVERAGE(CJ4:CM4)</f>
        <v>#DIV/0!</v>
      </c>
      <c r="CO4" s="33">
        <f t="shared" ref="CO4:CO75" si="1">C4*COUNT(CJ4:CM4)+CM4+CL4+CK4+CJ4</f>
        <v>0</v>
      </c>
      <c r="CP4" s="27">
        <v>200</v>
      </c>
      <c r="CQ4" s="27">
        <v>181</v>
      </c>
      <c r="CR4" s="27">
        <v>188</v>
      </c>
      <c r="CS4" s="27">
        <v>165</v>
      </c>
      <c r="CT4" s="28">
        <f t="shared" ref="CT4:CT75" si="2">AVERAGE(CP4:CS4)</f>
        <v>183.5</v>
      </c>
      <c r="CU4" s="29">
        <f t="shared" ref="CU4:CU75" si="3">C4*COUNT(CP4:CS4)+CS4+CR4+CQ4+CP4</f>
        <v>766</v>
      </c>
      <c r="CV4" s="27">
        <v>182</v>
      </c>
      <c r="CW4" s="27">
        <v>196</v>
      </c>
      <c r="CX4" s="27">
        <v>146</v>
      </c>
      <c r="CY4" s="27">
        <v>213</v>
      </c>
      <c r="CZ4" s="28">
        <f t="shared" ref="CZ4:CZ75" si="4">AVERAGE(CV4:CY4)</f>
        <v>184.25</v>
      </c>
      <c r="DA4" s="29">
        <f t="shared" ref="DA4:DA75" si="5">C4*COUNT(CV4:CY4)+CY4+CX4+CW4+CV4</f>
        <v>769</v>
      </c>
      <c r="DB4" s="30" t="e">
        <f t="shared" ref="DB4:DB75" ca="1" si="6">SUM(DC4/8)</f>
        <v>#NAME?</v>
      </c>
      <c r="DC4" s="31" t="e">
        <f ca="1">НАИБОЛЬШИЙ((I4,O4,U4,AA4,AG4,AM4,AS4,AY4,BE4,BK4,BQ4,BW4,CC4,CI4,CO4,CU4,DA4),1)+НАИБОЛЬШИЙ((I4,O4,U4,AA4,AG4,AM4,AS4,AY4,BE4,BK4,BQ4,BW4,CC4,CI4,CO4,CU4,DA4),2)</f>
        <v>#NAME?</v>
      </c>
      <c r="DD4" s="21"/>
    </row>
    <row r="5" spans="1:108" ht="12.75" customHeight="1">
      <c r="A5" s="23">
        <v>2</v>
      </c>
      <c r="B5" s="34" t="s">
        <v>23</v>
      </c>
      <c r="C5" s="38">
        <v>8</v>
      </c>
      <c r="D5" s="26"/>
      <c r="E5" s="27"/>
      <c r="F5" s="27"/>
      <c r="G5" s="27"/>
      <c r="H5" s="175"/>
      <c r="I5" s="33"/>
      <c r="J5" s="27"/>
      <c r="K5" s="27"/>
      <c r="L5" s="27"/>
      <c r="M5" s="27"/>
      <c r="N5" s="175"/>
      <c r="O5" s="33"/>
      <c r="P5" s="27"/>
      <c r="Q5" s="27"/>
      <c r="R5" s="27"/>
      <c r="S5" s="27"/>
      <c r="T5" s="175"/>
      <c r="U5" s="33"/>
      <c r="V5" s="27"/>
      <c r="W5" s="27"/>
      <c r="X5" s="27"/>
      <c r="Y5" s="27"/>
      <c r="Z5" s="175"/>
      <c r="AA5" s="33"/>
      <c r="AB5" s="27"/>
      <c r="AC5" s="27"/>
      <c r="AD5" s="27"/>
      <c r="AE5" s="27"/>
      <c r="AF5" s="175"/>
      <c r="AG5" s="33"/>
      <c r="AH5" s="27"/>
      <c r="AI5" s="27"/>
      <c r="AJ5" s="27"/>
      <c r="AK5" s="27"/>
      <c r="AL5" s="175"/>
      <c r="AM5" s="33"/>
      <c r="AN5" s="27"/>
      <c r="AO5" s="27"/>
      <c r="AP5" s="27"/>
      <c r="AQ5" s="27"/>
      <c r="AR5" s="175"/>
      <c r="AS5" s="33"/>
      <c r="AT5" s="33"/>
      <c r="AU5" s="33"/>
      <c r="AV5" s="33"/>
      <c r="AW5" s="33"/>
      <c r="AX5" s="175"/>
      <c r="AY5" s="33"/>
      <c r="AZ5" s="33"/>
      <c r="BA5" s="33"/>
      <c r="BB5" s="33"/>
      <c r="BC5" s="33"/>
      <c r="BD5" s="175"/>
      <c r="BE5" s="33"/>
      <c r="BF5" s="33"/>
      <c r="BG5" s="33"/>
      <c r="BH5" s="33"/>
      <c r="BI5" s="33"/>
      <c r="BJ5" s="175"/>
      <c r="BK5" s="33"/>
      <c r="BL5" s="27"/>
      <c r="BM5" s="27"/>
      <c r="BN5" s="27"/>
      <c r="BO5" s="27"/>
      <c r="BP5" s="175"/>
      <c r="BQ5" s="33"/>
      <c r="BR5" s="27"/>
      <c r="BS5" s="27"/>
      <c r="BT5" s="27"/>
      <c r="BU5" s="27"/>
      <c r="BV5" s="175"/>
      <c r="BW5" s="33"/>
      <c r="BX5" s="33"/>
      <c r="BY5" s="33"/>
      <c r="BZ5" s="33"/>
      <c r="CA5" s="33"/>
      <c r="CB5" s="175"/>
      <c r="CC5" s="33"/>
      <c r="CD5" s="33"/>
      <c r="CE5" s="33"/>
      <c r="CF5" s="33"/>
      <c r="CG5" s="33"/>
      <c r="CH5" s="175"/>
      <c r="CI5" s="33"/>
      <c r="CJ5" s="27">
        <v>140</v>
      </c>
      <c r="CK5" s="27">
        <v>147</v>
      </c>
      <c r="CL5" s="27">
        <v>178</v>
      </c>
      <c r="CM5" s="27">
        <v>179</v>
      </c>
      <c r="CN5" s="175">
        <f t="shared" si="0"/>
        <v>161</v>
      </c>
      <c r="CO5" s="33">
        <f t="shared" si="1"/>
        <v>676</v>
      </c>
      <c r="CP5" s="33"/>
      <c r="CQ5" s="33"/>
      <c r="CR5" s="33"/>
      <c r="CS5" s="33"/>
      <c r="CT5" s="175" t="e">
        <f t="shared" si="2"/>
        <v>#DIV/0!</v>
      </c>
      <c r="CU5" s="33">
        <f t="shared" si="3"/>
        <v>0</v>
      </c>
      <c r="CV5" s="27">
        <v>164</v>
      </c>
      <c r="CW5" s="27">
        <v>161</v>
      </c>
      <c r="CX5" s="27">
        <v>170</v>
      </c>
      <c r="CY5" s="27">
        <v>182</v>
      </c>
      <c r="CZ5" s="28">
        <f t="shared" si="4"/>
        <v>169.25</v>
      </c>
      <c r="DA5" s="29">
        <f t="shared" si="5"/>
        <v>709</v>
      </c>
      <c r="DB5" s="30">
        <f t="shared" si="6"/>
        <v>173.125</v>
      </c>
      <c r="DC5" s="31">
        <f>LARGE((I5,O5,U5,AA5,AG5,AM5,AS5,AY5,BE5,BK5,BQ5,BW5,CC5,CI5,CO5,CU5,DA5),1)+LARGE((I5,O5,U5,AA5,AG5,AM5,AS5,AY5,BE5,BK5,BQ5,BW5,CC5,CI5,CO5,CU5,DA5),2)</f>
        <v>1385</v>
      </c>
      <c r="DD5" s="21"/>
    </row>
    <row r="6" spans="1:108" ht="12.75" customHeight="1">
      <c r="A6" s="23">
        <v>3</v>
      </c>
      <c r="B6" s="177" t="s">
        <v>13</v>
      </c>
      <c r="C6" s="38">
        <v>8</v>
      </c>
      <c r="D6" s="102"/>
      <c r="E6" s="33"/>
      <c r="F6" s="33"/>
      <c r="G6" s="33"/>
      <c r="H6" s="175"/>
      <c r="I6" s="33"/>
      <c r="J6" s="33"/>
      <c r="K6" s="33"/>
      <c r="L6" s="33"/>
      <c r="M6" s="33"/>
      <c r="N6" s="175"/>
      <c r="O6" s="33"/>
      <c r="P6" s="33"/>
      <c r="Q6" s="33"/>
      <c r="R6" s="33"/>
      <c r="S6" s="33"/>
      <c r="T6" s="175"/>
      <c r="U6" s="33"/>
      <c r="V6" s="33"/>
      <c r="W6" s="33"/>
      <c r="X6" s="33"/>
      <c r="Y6" s="33"/>
      <c r="Z6" s="175"/>
      <c r="AA6" s="33"/>
      <c r="AB6" s="33"/>
      <c r="AC6" s="33"/>
      <c r="AD6" s="33"/>
      <c r="AE6" s="33"/>
      <c r="AF6" s="175"/>
      <c r="AG6" s="33"/>
      <c r="AH6" s="33"/>
      <c r="AI6" s="33"/>
      <c r="AJ6" s="33"/>
      <c r="AK6" s="33"/>
      <c r="AL6" s="175"/>
      <c r="AM6" s="33"/>
      <c r="AN6" s="33"/>
      <c r="AO6" s="33"/>
      <c r="AP6" s="33"/>
      <c r="AQ6" s="33"/>
      <c r="AR6" s="175"/>
      <c r="AS6" s="33"/>
      <c r="AT6" s="33"/>
      <c r="AU6" s="33"/>
      <c r="AV6" s="33"/>
      <c r="AW6" s="33"/>
      <c r="AX6" s="175"/>
      <c r="AY6" s="33"/>
      <c r="AZ6" s="33"/>
      <c r="BA6" s="33"/>
      <c r="BB6" s="33"/>
      <c r="BC6" s="33"/>
      <c r="BD6" s="175"/>
      <c r="BE6" s="33"/>
      <c r="BF6" s="33"/>
      <c r="BG6" s="33"/>
      <c r="BH6" s="33"/>
      <c r="BI6" s="33"/>
      <c r="BJ6" s="175" t="e">
        <f t="shared" ref="BJ6:BJ7" si="7">AVERAGE(BF6:BI6)</f>
        <v>#DIV/0!</v>
      </c>
      <c r="BK6" s="33">
        <f t="shared" ref="BK6:BK7" si="8">C6*COUNT(BF6:BI6)+BI6+BH6+BG6+BF6</f>
        <v>0</v>
      </c>
      <c r="BL6" s="33"/>
      <c r="BM6" s="33"/>
      <c r="BN6" s="33"/>
      <c r="BO6" s="33"/>
      <c r="BP6" s="175" t="e">
        <f t="shared" ref="BP6:BP7" si="9">AVERAGE(BL6:BO6)</f>
        <v>#DIV/0!</v>
      </c>
      <c r="BQ6" s="33">
        <f t="shared" ref="BQ6:BQ7" si="10">C6*COUNT(BL6:BO6)+BO6+BN6+BM6+BL6</f>
        <v>0</v>
      </c>
      <c r="BR6" s="33"/>
      <c r="BS6" s="33"/>
      <c r="BT6" s="33"/>
      <c r="BU6" s="33"/>
      <c r="BV6" s="175" t="e">
        <f t="shared" ref="BV6:BV7" si="11">AVERAGE(BR6:BU6)</f>
        <v>#DIV/0!</v>
      </c>
      <c r="BW6" s="33">
        <f t="shared" ref="BW6:BW7" si="12">C6*COUNT(BR6:BU6)+BU6+BT6+BS6+BR6</f>
        <v>0</v>
      </c>
      <c r="BX6" s="27">
        <v>151</v>
      </c>
      <c r="BY6" s="27">
        <v>227</v>
      </c>
      <c r="BZ6" s="27">
        <v>170</v>
      </c>
      <c r="CA6" s="27">
        <v>174</v>
      </c>
      <c r="CB6" s="175">
        <f t="shared" ref="CB6:CB7" si="13">AVERAGE(BX6:CA6)</f>
        <v>180.5</v>
      </c>
      <c r="CC6" s="33">
        <f t="shared" ref="CC6:CC7" si="14">C6*COUNT(BX6:CA6)+CA6+BZ6+BY6+BX6</f>
        <v>754</v>
      </c>
      <c r="CD6" s="27">
        <v>171</v>
      </c>
      <c r="CE6" s="27">
        <v>146</v>
      </c>
      <c r="CF6" s="27">
        <v>204</v>
      </c>
      <c r="CG6" s="27">
        <v>152</v>
      </c>
      <c r="CH6" s="175">
        <f t="shared" ref="CH6:CH7" si="15">AVERAGE(CD6:CG6)</f>
        <v>168.25</v>
      </c>
      <c r="CI6" s="33">
        <f t="shared" ref="CI6:CI7" si="16">C6*COUNT(CD6:CG6)+CG6+CF6+CE6+CD6</f>
        <v>705</v>
      </c>
      <c r="CJ6" s="33"/>
      <c r="CK6" s="33"/>
      <c r="CL6" s="33"/>
      <c r="CM6" s="33"/>
      <c r="CN6" s="176" t="e">
        <f t="shared" si="0"/>
        <v>#DIV/0!</v>
      </c>
      <c r="CO6" s="33">
        <f t="shared" si="1"/>
        <v>0</v>
      </c>
      <c r="CP6" s="27">
        <v>192</v>
      </c>
      <c r="CQ6" s="27">
        <v>230</v>
      </c>
      <c r="CR6" s="27">
        <v>195</v>
      </c>
      <c r="CS6" s="27">
        <v>154</v>
      </c>
      <c r="CT6" s="28">
        <f t="shared" si="2"/>
        <v>192.75</v>
      </c>
      <c r="CU6" s="29">
        <f t="shared" si="3"/>
        <v>803</v>
      </c>
      <c r="CV6" s="27">
        <v>202</v>
      </c>
      <c r="CW6" s="27">
        <v>177</v>
      </c>
      <c r="CX6" s="27">
        <v>172</v>
      </c>
      <c r="CY6" s="27">
        <v>201</v>
      </c>
      <c r="CZ6" s="28">
        <f t="shared" si="4"/>
        <v>188</v>
      </c>
      <c r="DA6" s="29">
        <f t="shared" si="5"/>
        <v>784</v>
      </c>
      <c r="DB6" s="30">
        <f t="shared" si="6"/>
        <v>198.375</v>
      </c>
      <c r="DC6" s="31">
        <f>LARGE((I6,O6,U6,AA6,AG6,AM6,AS6,AY6,BE6,BK6,BQ6,BW6,CC6,CI6,CO6,CU6,DA6),1)+LARGE((I6,O6,U6,AA6,AG6,AM6,AS6,AY6,BE6,BK6,BQ6,BW6,CC6,CI6,CO6,CU6,DA6),2)</f>
        <v>1587</v>
      </c>
      <c r="DD6" s="21"/>
    </row>
    <row r="7" spans="1:108" ht="12.75" customHeight="1">
      <c r="A7" s="23">
        <v>4</v>
      </c>
      <c r="B7" s="178" t="s">
        <v>19</v>
      </c>
      <c r="C7" s="179">
        <v>8</v>
      </c>
      <c r="D7" s="180"/>
      <c r="E7" s="172"/>
      <c r="F7" s="172"/>
      <c r="G7" s="172"/>
      <c r="H7" s="181" t="e">
        <f>AVERAGE(D7:G7)</f>
        <v>#DIV/0!</v>
      </c>
      <c r="I7" s="172">
        <f>C7*COUNT(D7:G7)+G7+F7+E7+D7</f>
        <v>0</v>
      </c>
      <c r="J7" s="172"/>
      <c r="K7" s="172"/>
      <c r="L7" s="172"/>
      <c r="M7" s="172"/>
      <c r="N7" s="181" t="e">
        <f>AVERAGE(J7:M7)</f>
        <v>#DIV/0!</v>
      </c>
      <c r="O7" s="172">
        <f>C7*COUNT(J7:M7)+M7+L7+K7+J7</f>
        <v>0</v>
      </c>
      <c r="P7" s="172"/>
      <c r="Q7" s="172"/>
      <c r="R7" s="172"/>
      <c r="S7" s="172"/>
      <c r="T7" s="181" t="e">
        <f>AVERAGE(P7:S7)</f>
        <v>#DIV/0!</v>
      </c>
      <c r="U7" s="172">
        <f>C7*COUNT(P7:S7)+S7+R7+Q7+P7</f>
        <v>0</v>
      </c>
      <c r="V7" s="172"/>
      <c r="W7" s="172"/>
      <c r="X7" s="172"/>
      <c r="Y7" s="172"/>
      <c r="Z7" s="181" t="e">
        <f>AVERAGE(V7:Y7)</f>
        <v>#DIV/0!</v>
      </c>
      <c r="AA7" s="172">
        <f>C7*COUNT(V7:Y7)+Y7+X7+W7+V7</f>
        <v>0</v>
      </c>
      <c r="AB7" s="171">
        <v>103</v>
      </c>
      <c r="AC7" s="171">
        <v>178</v>
      </c>
      <c r="AD7" s="171">
        <v>123</v>
      </c>
      <c r="AE7" s="171">
        <v>179</v>
      </c>
      <c r="AF7" s="181">
        <f>AVERAGE(AB7:AE7)</f>
        <v>145.75</v>
      </c>
      <c r="AG7" s="172">
        <f>C7*COUNT(AB7:AE7)+AE7+AD7+AC7+AB7</f>
        <v>615</v>
      </c>
      <c r="AH7" s="171">
        <v>255</v>
      </c>
      <c r="AI7" s="171">
        <v>165</v>
      </c>
      <c r="AJ7" s="171">
        <v>176</v>
      </c>
      <c r="AK7" s="171">
        <v>156</v>
      </c>
      <c r="AL7" s="181">
        <f>AVERAGE(AH7:AK7)</f>
        <v>188</v>
      </c>
      <c r="AM7" s="172">
        <f>C7*COUNT(AH7:AK7)+AK7+AJ7+AI7+AH7</f>
        <v>784</v>
      </c>
      <c r="AN7" s="172"/>
      <c r="AO7" s="172"/>
      <c r="AP7" s="172"/>
      <c r="AQ7" s="172"/>
      <c r="AR7" s="181" t="e">
        <f>AVERAGE(AN7:AQ7)</f>
        <v>#DIV/0!</v>
      </c>
      <c r="AS7" s="172">
        <f>C7*COUNT(AN7:AQ7)+AQ7+AP7+AO7+AN7</f>
        <v>0</v>
      </c>
      <c r="AT7" s="172"/>
      <c r="AU7" s="172"/>
      <c r="AV7" s="172"/>
      <c r="AW7" s="172"/>
      <c r="AX7" s="181" t="e">
        <f>AVERAGE(AT7:AW7)</f>
        <v>#DIV/0!</v>
      </c>
      <c r="AY7" s="172">
        <f>C7*COUNT(AT7:AW7)+AW7+AV7+AU7+AT7</f>
        <v>0</v>
      </c>
      <c r="AZ7" s="172"/>
      <c r="BA7" s="172"/>
      <c r="BB7" s="172"/>
      <c r="BC7" s="172"/>
      <c r="BD7" s="181" t="e">
        <f>AVERAGE(AZ7:BC7)</f>
        <v>#DIV/0!</v>
      </c>
      <c r="BE7" s="172">
        <f>C7*COUNT(AZ7:BC7)+BC7+BB7+BA7+AZ7</f>
        <v>0</v>
      </c>
      <c r="BF7" s="172"/>
      <c r="BG7" s="172"/>
      <c r="BH7" s="172"/>
      <c r="BI7" s="172"/>
      <c r="BJ7" s="181" t="e">
        <f t="shared" si="7"/>
        <v>#DIV/0!</v>
      </c>
      <c r="BK7" s="172">
        <f t="shared" si="8"/>
        <v>0</v>
      </c>
      <c r="BL7" s="172"/>
      <c r="BM7" s="172"/>
      <c r="BN7" s="172"/>
      <c r="BO7" s="172"/>
      <c r="BP7" s="181" t="e">
        <f t="shared" si="9"/>
        <v>#DIV/0!</v>
      </c>
      <c r="BQ7" s="172">
        <f t="shared" si="10"/>
        <v>0</v>
      </c>
      <c r="BR7" s="171">
        <v>176</v>
      </c>
      <c r="BS7" s="171">
        <v>193</v>
      </c>
      <c r="BT7" s="171">
        <v>188</v>
      </c>
      <c r="BU7" s="171">
        <v>159</v>
      </c>
      <c r="BV7" s="181">
        <f t="shared" si="11"/>
        <v>179</v>
      </c>
      <c r="BW7" s="172">
        <f t="shared" si="12"/>
        <v>748</v>
      </c>
      <c r="BX7" s="172"/>
      <c r="BY7" s="172"/>
      <c r="BZ7" s="172"/>
      <c r="CA7" s="172"/>
      <c r="CB7" s="181" t="e">
        <f t="shared" si="13"/>
        <v>#DIV/0!</v>
      </c>
      <c r="CC7" s="172">
        <f t="shared" si="14"/>
        <v>0</v>
      </c>
      <c r="CD7" s="172"/>
      <c r="CE7" s="172"/>
      <c r="CF7" s="172"/>
      <c r="CG7" s="172"/>
      <c r="CH7" s="181" t="e">
        <f t="shared" si="15"/>
        <v>#DIV/0!</v>
      </c>
      <c r="CI7" s="172">
        <f t="shared" si="16"/>
        <v>0</v>
      </c>
      <c r="CJ7" s="172"/>
      <c r="CK7" s="172"/>
      <c r="CL7" s="172"/>
      <c r="CM7" s="172"/>
      <c r="CN7" s="181" t="e">
        <f t="shared" si="0"/>
        <v>#DIV/0!</v>
      </c>
      <c r="CO7" s="172">
        <f t="shared" si="1"/>
        <v>0</v>
      </c>
      <c r="CP7" s="172"/>
      <c r="CQ7" s="172"/>
      <c r="CR7" s="172"/>
      <c r="CS7" s="172"/>
      <c r="CT7" s="181" t="e">
        <f t="shared" si="2"/>
        <v>#DIV/0!</v>
      </c>
      <c r="CU7" s="172">
        <f t="shared" si="3"/>
        <v>0</v>
      </c>
      <c r="CV7" s="171">
        <v>170</v>
      </c>
      <c r="CW7" s="171">
        <v>178</v>
      </c>
      <c r="CX7" s="171">
        <v>146</v>
      </c>
      <c r="CY7" s="171">
        <v>166</v>
      </c>
      <c r="CZ7" s="28">
        <f t="shared" si="4"/>
        <v>165</v>
      </c>
      <c r="DA7" s="29">
        <f t="shared" si="5"/>
        <v>692</v>
      </c>
      <c r="DB7" s="30">
        <f t="shared" si="6"/>
        <v>191.5</v>
      </c>
      <c r="DC7" s="31">
        <f>LARGE((I7,O7,U7,AA7,AG7,AM7,AS7,AY7,BE7,BK7,BQ7,BW7,CC7,CI7,CO7,CU7,DA7),1)+LARGE((I7,O7,U7,AA7,AG7,AM7,AS7,AY7,BE7,BK7,BQ7,BW7,CC7,CI7,CO7,CU7,DA7),2)</f>
        <v>1532</v>
      </c>
      <c r="DD7" s="21"/>
    </row>
    <row r="8" spans="1:108" ht="12.75" customHeight="1">
      <c r="A8" s="23">
        <v>5</v>
      </c>
      <c r="B8" s="178" t="s">
        <v>47</v>
      </c>
      <c r="C8" s="182"/>
      <c r="D8" s="180"/>
      <c r="E8" s="172"/>
      <c r="F8" s="172"/>
      <c r="G8" s="172"/>
      <c r="H8" s="181"/>
      <c r="I8" s="172"/>
      <c r="J8" s="172"/>
      <c r="K8" s="172"/>
      <c r="L8" s="172"/>
      <c r="M8" s="172"/>
      <c r="N8" s="181"/>
      <c r="O8" s="172"/>
      <c r="P8" s="172"/>
      <c r="Q8" s="172"/>
      <c r="R8" s="172"/>
      <c r="S8" s="172"/>
      <c r="T8" s="181"/>
      <c r="U8" s="172"/>
      <c r="V8" s="172"/>
      <c r="W8" s="172"/>
      <c r="X8" s="172"/>
      <c r="Y8" s="172"/>
      <c r="Z8" s="181"/>
      <c r="AA8" s="172"/>
      <c r="AB8" s="172"/>
      <c r="AC8" s="172"/>
      <c r="AD8" s="172"/>
      <c r="AE8" s="172"/>
      <c r="AF8" s="181"/>
      <c r="AG8" s="172"/>
      <c r="AH8" s="172"/>
      <c r="AI8" s="172"/>
      <c r="AJ8" s="172"/>
      <c r="AK8" s="172"/>
      <c r="AL8" s="181"/>
      <c r="AM8" s="172"/>
      <c r="AN8" s="172"/>
      <c r="AO8" s="172"/>
      <c r="AP8" s="172"/>
      <c r="AQ8" s="172"/>
      <c r="AR8" s="181"/>
      <c r="AS8" s="172"/>
      <c r="AT8" s="171"/>
      <c r="AU8" s="171"/>
      <c r="AV8" s="171"/>
      <c r="AW8" s="171"/>
      <c r="AX8" s="181"/>
      <c r="AY8" s="172"/>
      <c r="AZ8" s="172"/>
      <c r="BA8" s="172"/>
      <c r="BB8" s="172"/>
      <c r="BC8" s="172"/>
      <c r="BD8" s="181"/>
      <c r="BE8" s="172"/>
      <c r="BF8" s="171"/>
      <c r="BG8" s="171"/>
      <c r="BH8" s="171"/>
      <c r="BI8" s="171"/>
      <c r="BJ8" s="181"/>
      <c r="BK8" s="172"/>
      <c r="BL8" s="172"/>
      <c r="BM8" s="172"/>
      <c r="BN8" s="172"/>
      <c r="BO8" s="172"/>
      <c r="BP8" s="181"/>
      <c r="BQ8" s="172"/>
      <c r="BR8" s="172"/>
      <c r="BS8" s="172"/>
      <c r="BT8" s="172"/>
      <c r="BU8" s="172"/>
      <c r="BV8" s="181"/>
      <c r="BW8" s="172"/>
      <c r="BX8" s="172"/>
      <c r="BY8" s="172"/>
      <c r="BZ8" s="172"/>
      <c r="CA8" s="172"/>
      <c r="CB8" s="181"/>
      <c r="CC8" s="172"/>
      <c r="CD8" s="172"/>
      <c r="CE8" s="172"/>
      <c r="CF8" s="183"/>
      <c r="CG8" s="172"/>
      <c r="CH8" s="181"/>
      <c r="CI8" s="172"/>
      <c r="CJ8" s="172"/>
      <c r="CK8" s="172"/>
      <c r="CL8" s="172"/>
      <c r="CM8" s="172"/>
      <c r="CN8" s="181" t="e">
        <f t="shared" si="0"/>
        <v>#DIV/0!</v>
      </c>
      <c r="CO8" s="172">
        <f t="shared" si="1"/>
        <v>0</v>
      </c>
      <c r="CP8" s="171">
        <v>134</v>
      </c>
      <c r="CQ8" s="171">
        <v>157</v>
      </c>
      <c r="CR8" s="171">
        <v>177</v>
      </c>
      <c r="CS8" s="171">
        <v>167</v>
      </c>
      <c r="CT8" s="181">
        <f t="shared" si="2"/>
        <v>158.75</v>
      </c>
      <c r="CU8" s="172">
        <f t="shared" si="3"/>
        <v>635</v>
      </c>
      <c r="CV8" s="171">
        <v>146</v>
      </c>
      <c r="CW8" s="171">
        <v>138</v>
      </c>
      <c r="CX8" s="171">
        <v>145</v>
      </c>
      <c r="CY8" s="171">
        <v>179</v>
      </c>
      <c r="CZ8" s="28">
        <f t="shared" si="4"/>
        <v>152</v>
      </c>
      <c r="DA8" s="29">
        <f t="shared" si="5"/>
        <v>608</v>
      </c>
      <c r="DB8" s="30">
        <f t="shared" si="6"/>
        <v>155.375</v>
      </c>
      <c r="DC8" s="31">
        <f>LARGE((I8,O8,U8,AA8,AG8,AM8,AS8,AY8,BE8,BK8,BQ8,BW8,CC8,CI8,CO8,CU8,DA8),1)+LARGE((I8,O8,U8,AA8,AG8,AM8,AS8,AY8,BE8,BK8,BQ8,BW8,CC8,CI8,CO8,CU8,DA8),2)</f>
        <v>1243</v>
      </c>
      <c r="DD8" s="21"/>
    </row>
    <row r="9" spans="1:108" ht="12.75" customHeight="1">
      <c r="A9" s="23">
        <v>6</v>
      </c>
      <c r="B9" s="178" t="s">
        <v>24</v>
      </c>
      <c r="C9" s="179"/>
      <c r="D9" s="184"/>
      <c r="E9" s="171"/>
      <c r="F9" s="171"/>
      <c r="G9" s="171"/>
      <c r="H9" s="181"/>
      <c r="I9" s="172"/>
      <c r="J9" s="171"/>
      <c r="K9" s="171"/>
      <c r="L9" s="171"/>
      <c r="M9" s="171"/>
      <c r="N9" s="181"/>
      <c r="O9" s="172"/>
      <c r="P9" s="171"/>
      <c r="Q9" s="171"/>
      <c r="R9" s="171"/>
      <c r="S9" s="171"/>
      <c r="T9" s="181"/>
      <c r="U9" s="172"/>
      <c r="V9" s="171"/>
      <c r="W9" s="171"/>
      <c r="X9" s="171"/>
      <c r="Y9" s="171"/>
      <c r="Z9" s="181"/>
      <c r="AA9" s="172"/>
      <c r="AB9" s="172"/>
      <c r="AC9" s="172"/>
      <c r="AD9" s="172"/>
      <c r="AE9" s="172"/>
      <c r="AF9" s="181"/>
      <c r="AG9" s="172"/>
      <c r="AH9" s="172"/>
      <c r="AI9" s="172"/>
      <c r="AJ9" s="172"/>
      <c r="AK9" s="172"/>
      <c r="AL9" s="181"/>
      <c r="AM9" s="172"/>
      <c r="AN9" s="171"/>
      <c r="AO9" s="171"/>
      <c r="AP9" s="171"/>
      <c r="AQ9" s="171"/>
      <c r="AR9" s="181"/>
      <c r="AS9" s="172"/>
      <c r="AT9" s="171"/>
      <c r="AU9" s="171"/>
      <c r="AV9" s="171"/>
      <c r="AW9" s="171"/>
      <c r="AX9" s="181"/>
      <c r="AY9" s="172"/>
      <c r="AZ9" s="171"/>
      <c r="BA9" s="171"/>
      <c r="BB9" s="171"/>
      <c r="BC9" s="171"/>
      <c r="BD9" s="181"/>
      <c r="BE9" s="172"/>
      <c r="BF9" s="172"/>
      <c r="BG9" s="172"/>
      <c r="BH9" s="172"/>
      <c r="BI9" s="172"/>
      <c r="BJ9" s="181" t="e">
        <f t="shared" ref="BJ9:BJ33" si="17">AVERAGE(BF9:BI9)</f>
        <v>#DIV/0!</v>
      </c>
      <c r="BK9" s="172">
        <f t="shared" ref="BK9:BK33" si="18">C9*COUNT(BF9:BI9)+BI9+BH9+BG9+BF9</f>
        <v>0</v>
      </c>
      <c r="BL9" s="172"/>
      <c r="BM9" s="172"/>
      <c r="BN9" s="172"/>
      <c r="BO9" s="172"/>
      <c r="BP9" s="181" t="e">
        <f t="shared" ref="BP9:BP33" si="19">AVERAGE(BL9:BO9)</f>
        <v>#DIV/0!</v>
      </c>
      <c r="BQ9" s="172">
        <f t="shared" ref="BQ9:BQ33" si="20">C9*COUNT(BL9:BO9)+BO9+BN9+BM9+BL9</f>
        <v>0</v>
      </c>
      <c r="BR9" s="172"/>
      <c r="BS9" s="172"/>
      <c r="BT9" s="172"/>
      <c r="BU9" s="172"/>
      <c r="BV9" s="181" t="e">
        <f t="shared" ref="BV9:BV33" si="21">AVERAGE(BR9:BU9)</f>
        <v>#DIV/0!</v>
      </c>
      <c r="BW9" s="172">
        <f t="shared" ref="BW9:BW33" si="22">C9*COUNT(BR9:BU9)+BU9+BT9+BS9+BR9</f>
        <v>0</v>
      </c>
      <c r="BX9" s="172"/>
      <c r="BY9" s="172"/>
      <c r="BZ9" s="172"/>
      <c r="CA9" s="172"/>
      <c r="CB9" s="181" t="e">
        <f t="shared" ref="CB9:CB33" si="23">AVERAGE(BX9:CA9)</f>
        <v>#DIV/0!</v>
      </c>
      <c r="CC9" s="172">
        <f t="shared" ref="CC9:CC33" si="24">C9*COUNT(BX9:CA9)+CA9+BZ9+BY9+BX9</f>
        <v>0</v>
      </c>
      <c r="CD9" s="171">
        <v>204</v>
      </c>
      <c r="CE9" s="171">
        <v>160</v>
      </c>
      <c r="CF9" s="171">
        <v>207</v>
      </c>
      <c r="CG9" s="171">
        <v>157</v>
      </c>
      <c r="CH9" s="181">
        <f t="shared" ref="CH9:CH33" si="25">AVERAGE(CD9:CG9)</f>
        <v>182</v>
      </c>
      <c r="CI9" s="172">
        <f t="shared" ref="CI9:CI33" si="26">C9*COUNT(CD9:CG9)+CG9+CF9+CE9+CD9</f>
        <v>728</v>
      </c>
      <c r="CJ9" s="171">
        <v>159</v>
      </c>
      <c r="CK9" s="171">
        <v>173</v>
      </c>
      <c r="CL9" s="171">
        <v>169</v>
      </c>
      <c r="CM9" s="171">
        <v>170</v>
      </c>
      <c r="CN9" s="181">
        <f t="shared" si="0"/>
        <v>167.75</v>
      </c>
      <c r="CO9" s="172">
        <f t="shared" si="1"/>
        <v>671</v>
      </c>
      <c r="CP9" s="171">
        <v>165</v>
      </c>
      <c r="CQ9" s="171">
        <v>218</v>
      </c>
      <c r="CR9" s="171">
        <v>178</v>
      </c>
      <c r="CS9" s="171">
        <v>200</v>
      </c>
      <c r="CT9" s="181">
        <f t="shared" si="2"/>
        <v>190.25</v>
      </c>
      <c r="CU9" s="172">
        <f t="shared" si="3"/>
        <v>761</v>
      </c>
      <c r="CV9" s="171">
        <v>139</v>
      </c>
      <c r="CW9" s="171">
        <v>145</v>
      </c>
      <c r="CX9" s="171">
        <v>147</v>
      </c>
      <c r="CY9" s="171">
        <v>134</v>
      </c>
      <c r="CZ9" s="28">
        <f t="shared" si="4"/>
        <v>141.25</v>
      </c>
      <c r="DA9" s="29">
        <f t="shared" si="5"/>
        <v>565</v>
      </c>
      <c r="DB9" s="30">
        <f t="shared" si="6"/>
        <v>186.125</v>
      </c>
      <c r="DC9" s="31">
        <f>LARGE((I9,O9,U9,AA9,AG9,AM9,AS9,AY9,BE9,BK9,BQ9,BW9,CC9,CI9,CO9,CU9,DA9),1)+LARGE((I9,O9,U9,AA9,AG9,AM9,AS9,AY9,BE9,BK9,BQ9,BW9,CC9,CI9,CO9,CU9,DA9),2)</f>
        <v>1489</v>
      </c>
      <c r="DD9" s="21"/>
    </row>
    <row r="10" spans="1:108" ht="12.75" customHeight="1">
      <c r="A10" s="23">
        <v>7</v>
      </c>
      <c r="B10" s="96" t="s">
        <v>28</v>
      </c>
      <c r="C10" s="25"/>
      <c r="D10" s="102"/>
      <c r="E10" s="33"/>
      <c r="F10" s="33"/>
      <c r="G10" s="33"/>
      <c r="H10" s="175"/>
      <c r="I10" s="33"/>
      <c r="J10" s="27"/>
      <c r="K10" s="27"/>
      <c r="L10" s="27"/>
      <c r="M10" s="27"/>
      <c r="N10" s="175"/>
      <c r="O10" s="33"/>
      <c r="P10" s="27"/>
      <c r="Q10" s="27"/>
      <c r="R10" s="27"/>
      <c r="S10" s="27"/>
      <c r="T10" s="175"/>
      <c r="U10" s="33"/>
      <c r="V10" s="33"/>
      <c r="W10" s="33"/>
      <c r="X10" s="33"/>
      <c r="Y10" s="33"/>
      <c r="Z10" s="175"/>
      <c r="AA10" s="33"/>
      <c r="AB10" s="33"/>
      <c r="AC10" s="33"/>
      <c r="AD10" s="33"/>
      <c r="AE10" s="33"/>
      <c r="AF10" s="175"/>
      <c r="AG10" s="33"/>
      <c r="AH10" s="33"/>
      <c r="AI10" s="33"/>
      <c r="AJ10" s="33"/>
      <c r="AK10" s="33"/>
      <c r="AL10" s="175"/>
      <c r="AM10" s="33"/>
      <c r="AN10" s="33"/>
      <c r="AO10" s="33"/>
      <c r="AP10" s="33"/>
      <c r="AQ10" s="33"/>
      <c r="AR10" s="175"/>
      <c r="AS10" s="33"/>
      <c r="AT10" s="33"/>
      <c r="AU10" s="33"/>
      <c r="AV10" s="33"/>
      <c r="AW10" s="33"/>
      <c r="AX10" s="175"/>
      <c r="AY10" s="33"/>
      <c r="AZ10" s="33"/>
      <c r="BA10" s="33"/>
      <c r="BB10" s="33"/>
      <c r="BC10" s="33"/>
      <c r="BD10" s="175"/>
      <c r="BE10" s="33"/>
      <c r="BF10" s="33"/>
      <c r="BG10" s="33"/>
      <c r="BH10" s="33"/>
      <c r="BI10" s="33"/>
      <c r="BJ10" s="175" t="e">
        <f t="shared" si="17"/>
        <v>#DIV/0!</v>
      </c>
      <c r="BK10" s="33">
        <f t="shared" si="18"/>
        <v>0</v>
      </c>
      <c r="BL10" s="33"/>
      <c r="BM10" s="33"/>
      <c r="BN10" s="33"/>
      <c r="BO10" s="33"/>
      <c r="BP10" s="175" t="e">
        <f t="shared" si="19"/>
        <v>#DIV/0!</v>
      </c>
      <c r="BQ10" s="33">
        <f t="shared" si="20"/>
        <v>0</v>
      </c>
      <c r="BR10" s="33"/>
      <c r="BS10" s="33"/>
      <c r="BT10" s="33"/>
      <c r="BU10" s="33"/>
      <c r="BV10" s="175" t="e">
        <f t="shared" si="21"/>
        <v>#DIV/0!</v>
      </c>
      <c r="BW10" s="33">
        <f t="shared" si="22"/>
        <v>0</v>
      </c>
      <c r="BX10" s="27">
        <v>164</v>
      </c>
      <c r="BY10" s="27">
        <v>222</v>
      </c>
      <c r="BZ10" s="27">
        <v>183</v>
      </c>
      <c r="CA10" s="27">
        <v>183</v>
      </c>
      <c r="CB10" s="175">
        <f t="shared" si="23"/>
        <v>188</v>
      </c>
      <c r="CC10" s="33">
        <f t="shared" si="24"/>
        <v>752</v>
      </c>
      <c r="CD10" s="27">
        <v>149</v>
      </c>
      <c r="CE10" s="27">
        <v>170</v>
      </c>
      <c r="CF10" s="27">
        <v>199</v>
      </c>
      <c r="CG10" s="27">
        <v>159</v>
      </c>
      <c r="CH10" s="175">
        <f t="shared" si="25"/>
        <v>169.25</v>
      </c>
      <c r="CI10" s="33">
        <f t="shared" si="26"/>
        <v>677</v>
      </c>
      <c r="CJ10" s="27">
        <v>167</v>
      </c>
      <c r="CK10" s="27">
        <v>181</v>
      </c>
      <c r="CL10" s="27">
        <v>150</v>
      </c>
      <c r="CM10" s="27">
        <v>210</v>
      </c>
      <c r="CN10" s="28">
        <f t="shared" si="0"/>
        <v>177</v>
      </c>
      <c r="CO10" s="29">
        <f t="shared" si="1"/>
        <v>708</v>
      </c>
      <c r="CP10" s="27"/>
      <c r="CQ10" s="33"/>
      <c r="CR10" s="33"/>
      <c r="CS10" s="33"/>
      <c r="CT10" s="28" t="e">
        <f t="shared" si="2"/>
        <v>#DIV/0!</v>
      </c>
      <c r="CU10" s="29">
        <f t="shared" si="3"/>
        <v>0</v>
      </c>
      <c r="CV10" s="27">
        <v>129</v>
      </c>
      <c r="CW10" s="27">
        <v>204</v>
      </c>
      <c r="CX10" s="27">
        <v>193</v>
      </c>
      <c r="CY10" s="27">
        <v>188</v>
      </c>
      <c r="CZ10" s="28">
        <f t="shared" si="4"/>
        <v>178.5</v>
      </c>
      <c r="DA10" s="29">
        <f t="shared" si="5"/>
        <v>714</v>
      </c>
      <c r="DB10" s="30">
        <f t="shared" si="6"/>
        <v>183.25</v>
      </c>
      <c r="DC10" s="31">
        <f>LARGE((I10,O10,U10,AA10,AG10,AM10,AS10,AY10,BE10,BK10,BQ10,BW10,CC10,CI10,CO10,CU10,DA10),1)+LARGE((I10,O10,U10,AA10,AG10,AM10,AS10,AY10,BE10,BK10,BQ10,BW10,CC10,CI10,CO10,CU10,DA10),2)</f>
        <v>1466</v>
      </c>
      <c r="DD10" s="21"/>
    </row>
    <row r="11" spans="1:108" ht="12.75" customHeight="1">
      <c r="A11" s="23">
        <v>8</v>
      </c>
      <c r="B11" s="185" t="s">
        <v>32</v>
      </c>
      <c r="C11" s="38">
        <v>8</v>
      </c>
      <c r="D11" s="102"/>
      <c r="E11" s="33"/>
      <c r="F11" s="33"/>
      <c r="G11" s="33"/>
      <c r="H11" s="175" t="e">
        <f t="shared" ref="H11:H13" si="27">AVERAGE(D11:G11)</f>
        <v>#DIV/0!</v>
      </c>
      <c r="I11" s="33">
        <f t="shared" ref="I11:I13" si="28">C11*COUNT(D11:G11)+G11+F11+E11+D11</f>
        <v>0</v>
      </c>
      <c r="J11" s="33"/>
      <c r="K11" s="33"/>
      <c r="L11" s="33"/>
      <c r="M11" s="33"/>
      <c r="N11" s="175" t="e">
        <f t="shared" ref="N11:N13" si="29">AVERAGE(J11:M11)</f>
        <v>#DIV/0!</v>
      </c>
      <c r="O11" s="33">
        <f t="shared" ref="O11:O13" si="30">C11*COUNT(J11:M11)+M11+L11+K11+J11</f>
        <v>0</v>
      </c>
      <c r="P11" s="33"/>
      <c r="Q11" s="33"/>
      <c r="R11" s="33"/>
      <c r="S11" s="33"/>
      <c r="T11" s="175" t="e">
        <f t="shared" ref="T11:T13" si="31">AVERAGE(P11:S11)</f>
        <v>#DIV/0!</v>
      </c>
      <c r="U11" s="33">
        <f t="shared" ref="U11:U13" si="32">C11*COUNT(P11:S11)+S11+R11+Q11+P11</f>
        <v>0</v>
      </c>
      <c r="V11" s="33"/>
      <c r="W11" s="33"/>
      <c r="X11" s="33"/>
      <c r="Y11" s="33"/>
      <c r="Z11" s="175" t="e">
        <f t="shared" ref="Z11:Z13" si="33">AVERAGE(V11:Y11)</f>
        <v>#DIV/0!</v>
      </c>
      <c r="AA11" s="33">
        <f t="shared" ref="AA11:AA13" si="34">C11*COUNT(V11:Y11)+Y11+X11+W11+V11</f>
        <v>0</v>
      </c>
      <c r="AB11" s="33"/>
      <c r="AC11" s="33"/>
      <c r="AD11" s="33"/>
      <c r="AE11" s="33"/>
      <c r="AF11" s="175" t="e">
        <f t="shared" ref="AF11:AF13" si="35">AVERAGE(AB11:AE11)</f>
        <v>#DIV/0!</v>
      </c>
      <c r="AG11" s="33">
        <f t="shared" ref="AG11:AG13" si="36">C11*COUNT(AB11:AE11)+AE11+AD11+AC11+AB11</f>
        <v>0</v>
      </c>
      <c r="AH11" s="33"/>
      <c r="AI11" s="33"/>
      <c r="AJ11" s="33"/>
      <c r="AK11" s="33"/>
      <c r="AL11" s="175" t="e">
        <f t="shared" ref="AL11:AL13" si="37">AVERAGE(AH11:AK11)</f>
        <v>#DIV/0!</v>
      </c>
      <c r="AM11" s="33">
        <f t="shared" ref="AM11:AM13" si="38">C11*COUNT(AH11:AK11)+AK11+AJ11+AI11+AH11</f>
        <v>0</v>
      </c>
      <c r="AN11" s="33"/>
      <c r="AO11" s="33"/>
      <c r="AP11" s="33"/>
      <c r="AQ11" s="33"/>
      <c r="AR11" s="175" t="e">
        <f t="shared" ref="AR11:AR13" si="39">AVERAGE(AN11:AQ11)</f>
        <v>#DIV/0!</v>
      </c>
      <c r="AS11" s="33">
        <f t="shared" ref="AS11:AS13" si="40">C11*COUNT(AN11:AQ11)+AQ11+AP11+AO11+AN11</f>
        <v>0</v>
      </c>
      <c r="AT11" s="33"/>
      <c r="AU11" s="33"/>
      <c r="AV11" s="33"/>
      <c r="AW11" s="33"/>
      <c r="AX11" s="175" t="e">
        <f t="shared" ref="AX11:AX13" si="41">AVERAGE(AT11:AW11)</f>
        <v>#DIV/0!</v>
      </c>
      <c r="AY11" s="33">
        <f t="shared" ref="AY11:AY13" si="42">C11*COUNT(AT11:AW11)+AW11+AV11+AU11+AT11</f>
        <v>0</v>
      </c>
      <c r="AZ11" s="33"/>
      <c r="BA11" s="33"/>
      <c r="BB11" s="33"/>
      <c r="BC11" s="33"/>
      <c r="BD11" s="175" t="e">
        <f t="shared" ref="BD11:BD13" si="43">AVERAGE(AZ11:BC11)</f>
        <v>#DIV/0!</v>
      </c>
      <c r="BE11" s="33">
        <f t="shared" ref="BE11:BE13" si="44">C11*COUNT(AZ11:BC11)+BC11+BB11+BA11+AZ11</f>
        <v>0</v>
      </c>
      <c r="BF11" s="33"/>
      <c r="BG11" s="33"/>
      <c r="BH11" s="33"/>
      <c r="BI11" s="33"/>
      <c r="BJ11" s="175" t="e">
        <f t="shared" si="17"/>
        <v>#DIV/0!</v>
      </c>
      <c r="BK11" s="33">
        <f t="shared" si="18"/>
        <v>0</v>
      </c>
      <c r="BL11" s="33"/>
      <c r="BM11" s="33"/>
      <c r="BN11" s="33"/>
      <c r="BO11" s="33"/>
      <c r="BP11" s="175" t="e">
        <f t="shared" si="19"/>
        <v>#DIV/0!</v>
      </c>
      <c r="BQ11" s="33">
        <f t="shared" si="20"/>
        <v>0</v>
      </c>
      <c r="BR11" s="33"/>
      <c r="BS11" s="33"/>
      <c r="BT11" s="33"/>
      <c r="BU11" s="33"/>
      <c r="BV11" s="175" t="e">
        <f t="shared" si="21"/>
        <v>#DIV/0!</v>
      </c>
      <c r="BW11" s="33">
        <f t="shared" si="22"/>
        <v>0</v>
      </c>
      <c r="BX11" s="33"/>
      <c r="BY11" s="33"/>
      <c r="BZ11" s="33"/>
      <c r="CA11" s="33"/>
      <c r="CB11" s="175" t="e">
        <f t="shared" si="23"/>
        <v>#DIV/0!</v>
      </c>
      <c r="CC11" s="33">
        <f t="shared" si="24"/>
        <v>0</v>
      </c>
      <c r="CD11" s="33"/>
      <c r="CE11" s="33"/>
      <c r="CF11" s="33"/>
      <c r="CG11" s="33"/>
      <c r="CH11" s="175" t="e">
        <f t="shared" si="25"/>
        <v>#DIV/0!</v>
      </c>
      <c r="CI11" s="33">
        <f t="shared" si="26"/>
        <v>0</v>
      </c>
      <c r="CJ11" s="27">
        <v>134</v>
      </c>
      <c r="CK11" s="27">
        <v>165</v>
      </c>
      <c r="CL11" s="27">
        <v>147</v>
      </c>
      <c r="CM11" s="27">
        <v>181</v>
      </c>
      <c r="CN11" s="175">
        <f t="shared" si="0"/>
        <v>156.75</v>
      </c>
      <c r="CO11" s="33">
        <f t="shared" si="1"/>
        <v>659</v>
      </c>
      <c r="CP11" s="27">
        <v>159</v>
      </c>
      <c r="CQ11" s="27">
        <v>210</v>
      </c>
      <c r="CR11" s="27">
        <v>162</v>
      </c>
      <c r="CS11" s="27">
        <v>210</v>
      </c>
      <c r="CT11" s="28">
        <f t="shared" si="2"/>
        <v>185.25</v>
      </c>
      <c r="CU11" s="29">
        <f t="shared" si="3"/>
        <v>773</v>
      </c>
      <c r="CV11" s="27">
        <v>149</v>
      </c>
      <c r="CW11" s="27">
        <v>143</v>
      </c>
      <c r="CX11" s="27">
        <v>138</v>
      </c>
      <c r="CY11" s="27">
        <v>157</v>
      </c>
      <c r="CZ11" s="28">
        <f t="shared" si="4"/>
        <v>146.75</v>
      </c>
      <c r="DA11" s="29">
        <f t="shared" si="5"/>
        <v>619</v>
      </c>
      <c r="DB11" s="30">
        <f t="shared" si="6"/>
        <v>179</v>
      </c>
      <c r="DC11" s="31">
        <f>LARGE((I11,O11,U11,AA11,AG11,AM11,AS11,AY11,BE11,BK11,BQ11,BW11,CC11,CI11,CO11,CU11,DA11),1)+LARGE((I11,O11,U11,AA11,AG11,AM11,AS11,AY11,BE11,BK11,BQ11,BW11,CC11,CI11,CO11,CU11,DA11),2)</f>
        <v>1432</v>
      </c>
      <c r="DD11" s="21"/>
    </row>
    <row r="12" spans="1:108" ht="12.75" customHeight="1">
      <c r="A12" s="23">
        <v>9</v>
      </c>
      <c r="B12" s="34" t="s">
        <v>20</v>
      </c>
      <c r="C12" s="38">
        <v>8</v>
      </c>
      <c r="D12" s="26">
        <v>163</v>
      </c>
      <c r="E12" s="27">
        <v>170</v>
      </c>
      <c r="F12" s="27">
        <v>174</v>
      </c>
      <c r="G12" s="27">
        <v>160</v>
      </c>
      <c r="H12" s="175">
        <f t="shared" si="27"/>
        <v>166.75</v>
      </c>
      <c r="I12" s="33">
        <f t="shared" si="28"/>
        <v>699</v>
      </c>
      <c r="J12" s="27">
        <v>178</v>
      </c>
      <c r="K12" s="27">
        <v>148</v>
      </c>
      <c r="L12" s="27">
        <v>152</v>
      </c>
      <c r="M12" s="27">
        <v>183</v>
      </c>
      <c r="N12" s="175">
        <f t="shared" si="29"/>
        <v>165.25</v>
      </c>
      <c r="O12" s="33">
        <f t="shared" si="30"/>
        <v>693</v>
      </c>
      <c r="P12" s="33"/>
      <c r="Q12" s="33"/>
      <c r="R12" s="33"/>
      <c r="S12" s="33"/>
      <c r="T12" s="175" t="e">
        <f t="shared" si="31"/>
        <v>#DIV/0!</v>
      </c>
      <c r="U12" s="33">
        <f t="shared" si="32"/>
        <v>0</v>
      </c>
      <c r="V12" s="33"/>
      <c r="W12" s="33"/>
      <c r="X12" s="33"/>
      <c r="Y12" s="33"/>
      <c r="Z12" s="175" t="e">
        <f t="shared" si="33"/>
        <v>#DIV/0!</v>
      </c>
      <c r="AA12" s="33">
        <f t="shared" si="34"/>
        <v>0</v>
      </c>
      <c r="AB12" s="33"/>
      <c r="AC12" s="33"/>
      <c r="AD12" s="33"/>
      <c r="AE12" s="33"/>
      <c r="AF12" s="175" t="e">
        <f t="shared" si="35"/>
        <v>#DIV/0!</v>
      </c>
      <c r="AG12" s="33">
        <f t="shared" si="36"/>
        <v>0</v>
      </c>
      <c r="AH12" s="33"/>
      <c r="AI12" s="33"/>
      <c r="AJ12" s="33"/>
      <c r="AK12" s="33"/>
      <c r="AL12" s="175" t="e">
        <f t="shared" si="37"/>
        <v>#DIV/0!</v>
      </c>
      <c r="AM12" s="33">
        <f t="shared" si="38"/>
        <v>0</v>
      </c>
      <c r="AN12" s="27">
        <v>168</v>
      </c>
      <c r="AO12" s="27">
        <v>195</v>
      </c>
      <c r="AP12" s="27">
        <v>162</v>
      </c>
      <c r="AQ12" s="27">
        <v>140</v>
      </c>
      <c r="AR12" s="175">
        <f t="shared" si="39"/>
        <v>166.25</v>
      </c>
      <c r="AS12" s="33">
        <f t="shared" si="40"/>
        <v>697</v>
      </c>
      <c r="AT12" s="27">
        <v>162</v>
      </c>
      <c r="AU12" s="27">
        <v>194</v>
      </c>
      <c r="AV12" s="27">
        <v>196</v>
      </c>
      <c r="AW12" s="27">
        <v>176</v>
      </c>
      <c r="AX12" s="175">
        <f t="shared" si="41"/>
        <v>182</v>
      </c>
      <c r="AY12" s="33">
        <f t="shared" si="42"/>
        <v>760</v>
      </c>
      <c r="AZ12" s="33"/>
      <c r="BA12" s="33"/>
      <c r="BB12" s="33"/>
      <c r="BC12" s="33"/>
      <c r="BD12" s="175" t="e">
        <f t="shared" si="43"/>
        <v>#DIV/0!</v>
      </c>
      <c r="BE12" s="33">
        <f t="shared" si="44"/>
        <v>0</v>
      </c>
      <c r="BF12" s="33"/>
      <c r="BG12" s="33"/>
      <c r="BH12" s="33"/>
      <c r="BI12" s="33"/>
      <c r="BJ12" s="175" t="e">
        <f t="shared" si="17"/>
        <v>#DIV/0!</v>
      </c>
      <c r="BK12" s="33">
        <f t="shared" si="18"/>
        <v>0</v>
      </c>
      <c r="BL12" s="33"/>
      <c r="BM12" s="33"/>
      <c r="BN12" s="33"/>
      <c r="BO12" s="33"/>
      <c r="BP12" s="175" t="e">
        <f t="shared" si="19"/>
        <v>#DIV/0!</v>
      </c>
      <c r="BQ12" s="33">
        <f t="shared" si="20"/>
        <v>0</v>
      </c>
      <c r="BR12" s="33"/>
      <c r="BS12" s="33"/>
      <c r="BT12" s="33"/>
      <c r="BU12" s="33"/>
      <c r="BV12" s="175" t="e">
        <f t="shared" si="21"/>
        <v>#DIV/0!</v>
      </c>
      <c r="BW12" s="33">
        <f t="shared" si="22"/>
        <v>0</v>
      </c>
      <c r="BX12" s="27">
        <v>190</v>
      </c>
      <c r="BY12" s="27">
        <v>187</v>
      </c>
      <c r="BZ12" s="27">
        <v>138</v>
      </c>
      <c r="CA12" s="27">
        <v>183</v>
      </c>
      <c r="CB12" s="28">
        <f t="shared" si="23"/>
        <v>174.5</v>
      </c>
      <c r="CC12" s="29">
        <f t="shared" si="24"/>
        <v>730</v>
      </c>
      <c r="CD12" s="27">
        <v>156</v>
      </c>
      <c r="CE12" s="27">
        <v>149</v>
      </c>
      <c r="CF12" s="27">
        <v>139</v>
      </c>
      <c r="CG12" s="27">
        <v>177</v>
      </c>
      <c r="CH12" s="28">
        <f t="shared" si="25"/>
        <v>155.25</v>
      </c>
      <c r="CI12" s="29">
        <f t="shared" si="26"/>
        <v>653</v>
      </c>
      <c r="CJ12" s="27">
        <v>170</v>
      </c>
      <c r="CK12" s="27">
        <v>134</v>
      </c>
      <c r="CL12" s="27">
        <v>180</v>
      </c>
      <c r="CM12" s="27">
        <v>157</v>
      </c>
      <c r="CN12" s="28">
        <f t="shared" si="0"/>
        <v>160.25</v>
      </c>
      <c r="CO12" s="29">
        <f t="shared" si="1"/>
        <v>673</v>
      </c>
      <c r="CP12" s="33"/>
      <c r="CQ12" s="33"/>
      <c r="CR12" s="33"/>
      <c r="CS12" s="33"/>
      <c r="CT12" s="28" t="e">
        <f t="shared" si="2"/>
        <v>#DIV/0!</v>
      </c>
      <c r="CU12" s="29">
        <f t="shared" si="3"/>
        <v>0</v>
      </c>
      <c r="CV12" s="27">
        <v>134</v>
      </c>
      <c r="CW12" s="27">
        <v>131</v>
      </c>
      <c r="CX12" s="27">
        <v>148</v>
      </c>
      <c r="CY12" s="27">
        <v>142</v>
      </c>
      <c r="CZ12" s="28">
        <f t="shared" si="4"/>
        <v>138.75</v>
      </c>
      <c r="DA12" s="29">
        <f t="shared" si="5"/>
        <v>587</v>
      </c>
      <c r="DB12" s="30">
        <f t="shared" si="6"/>
        <v>186.25</v>
      </c>
      <c r="DC12" s="31">
        <f>LARGE((I12,O12,U12,AA12,AG12,AM12,AS12,AY12,BE12,BK12,BQ12,BW12,CC12,CI12,CO12,CU12,DA12),1)+LARGE((I12,O12,U12,AA12,AG12,AM12,AS12,AY12,BE12,BK12,BQ12,BW12,CC12,CI12,CO12,CU12,DA12),2)</f>
        <v>1490</v>
      </c>
      <c r="DD12" s="21"/>
    </row>
    <row r="13" spans="1:108" ht="12.75" customHeight="1">
      <c r="A13" s="23">
        <v>10</v>
      </c>
      <c r="B13" s="178" t="s">
        <v>21</v>
      </c>
      <c r="C13" s="182"/>
      <c r="D13" s="180"/>
      <c r="E13" s="172"/>
      <c r="F13" s="172"/>
      <c r="G13" s="172"/>
      <c r="H13" s="181" t="e">
        <f t="shared" si="27"/>
        <v>#DIV/0!</v>
      </c>
      <c r="I13" s="172">
        <f t="shared" si="28"/>
        <v>0</v>
      </c>
      <c r="J13" s="172"/>
      <c r="K13" s="172"/>
      <c r="L13" s="172"/>
      <c r="M13" s="172"/>
      <c r="N13" s="181" t="e">
        <f t="shared" si="29"/>
        <v>#DIV/0!</v>
      </c>
      <c r="O13" s="172">
        <f t="shared" si="30"/>
        <v>0</v>
      </c>
      <c r="P13" s="172"/>
      <c r="Q13" s="172"/>
      <c r="R13" s="172"/>
      <c r="S13" s="172"/>
      <c r="T13" s="181" t="e">
        <f t="shared" si="31"/>
        <v>#DIV/0!</v>
      </c>
      <c r="U13" s="172">
        <f t="shared" si="32"/>
        <v>0</v>
      </c>
      <c r="V13" s="172"/>
      <c r="W13" s="172"/>
      <c r="X13" s="172"/>
      <c r="Y13" s="172"/>
      <c r="Z13" s="181" t="e">
        <f t="shared" si="33"/>
        <v>#DIV/0!</v>
      </c>
      <c r="AA13" s="172">
        <f t="shared" si="34"/>
        <v>0</v>
      </c>
      <c r="AB13" s="172"/>
      <c r="AC13" s="172"/>
      <c r="AD13" s="172"/>
      <c r="AE13" s="172"/>
      <c r="AF13" s="181" t="e">
        <f t="shared" si="35"/>
        <v>#DIV/0!</v>
      </c>
      <c r="AG13" s="172">
        <f t="shared" si="36"/>
        <v>0</v>
      </c>
      <c r="AH13" s="172"/>
      <c r="AI13" s="172"/>
      <c r="AJ13" s="172"/>
      <c r="AK13" s="172"/>
      <c r="AL13" s="181" t="e">
        <f t="shared" si="37"/>
        <v>#DIV/0!</v>
      </c>
      <c r="AM13" s="172">
        <f t="shared" si="38"/>
        <v>0</v>
      </c>
      <c r="AN13" s="172"/>
      <c r="AO13" s="172"/>
      <c r="AP13" s="172"/>
      <c r="AQ13" s="172"/>
      <c r="AR13" s="181" t="e">
        <f t="shared" si="39"/>
        <v>#DIV/0!</v>
      </c>
      <c r="AS13" s="172">
        <f t="shared" si="40"/>
        <v>0</v>
      </c>
      <c r="AT13" s="171">
        <v>187</v>
      </c>
      <c r="AU13" s="171">
        <v>154</v>
      </c>
      <c r="AV13" s="171">
        <v>141</v>
      </c>
      <c r="AW13" s="171">
        <v>187</v>
      </c>
      <c r="AX13" s="181">
        <f t="shared" si="41"/>
        <v>167.25</v>
      </c>
      <c r="AY13" s="172">
        <f t="shared" si="42"/>
        <v>669</v>
      </c>
      <c r="AZ13" s="171">
        <v>175</v>
      </c>
      <c r="BA13" s="171">
        <v>224</v>
      </c>
      <c r="BB13" s="171">
        <v>185</v>
      </c>
      <c r="BC13" s="171">
        <v>160</v>
      </c>
      <c r="BD13" s="181">
        <f t="shared" si="43"/>
        <v>186</v>
      </c>
      <c r="BE13" s="172">
        <f t="shared" si="44"/>
        <v>744</v>
      </c>
      <c r="BF13" s="172"/>
      <c r="BG13" s="172"/>
      <c r="BH13" s="172"/>
      <c r="BI13" s="172"/>
      <c r="BJ13" s="181" t="e">
        <f t="shared" si="17"/>
        <v>#DIV/0!</v>
      </c>
      <c r="BK13" s="172">
        <f t="shared" si="18"/>
        <v>0</v>
      </c>
      <c r="BL13" s="171">
        <v>167</v>
      </c>
      <c r="BM13" s="171">
        <v>112</v>
      </c>
      <c r="BN13" s="171">
        <v>157</v>
      </c>
      <c r="BO13" s="171">
        <v>216</v>
      </c>
      <c r="BP13" s="181">
        <f t="shared" si="19"/>
        <v>163</v>
      </c>
      <c r="BQ13" s="172">
        <f t="shared" si="20"/>
        <v>652</v>
      </c>
      <c r="BR13" s="171">
        <v>160</v>
      </c>
      <c r="BS13" s="171">
        <v>204</v>
      </c>
      <c r="BT13" s="171">
        <v>153</v>
      </c>
      <c r="BU13" s="171">
        <v>148</v>
      </c>
      <c r="BV13" s="181">
        <f t="shared" si="21"/>
        <v>166.25</v>
      </c>
      <c r="BW13" s="172">
        <f t="shared" si="22"/>
        <v>665</v>
      </c>
      <c r="BX13" s="172"/>
      <c r="BY13" s="172"/>
      <c r="BZ13" s="172"/>
      <c r="CA13" s="172"/>
      <c r="CB13" s="181" t="e">
        <f t="shared" si="23"/>
        <v>#DIV/0!</v>
      </c>
      <c r="CC13" s="172">
        <f t="shared" si="24"/>
        <v>0</v>
      </c>
      <c r="CD13" s="171">
        <v>165</v>
      </c>
      <c r="CE13" s="171">
        <v>150</v>
      </c>
      <c r="CF13" s="171">
        <v>158</v>
      </c>
      <c r="CG13" s="171">
        <v>173</v>
      </c>
      <c r="CH13" s="181">
        <f t="shared" si="25"/>
        <v>161.5</v>
      </c>
      <c r="CI13" s="172">
        <f t="shared" si="26"/>
        <v>646</v>
      </c>
      <c r="CJ13" s="171">
        <v>179</v>
      </c>
      <c r="CK13" s="171">
        <v>164</v>
      </c>
      <c r="CL13" s="171">
        <v>142</v>
      </c>
      <c r="CM13" s="171">
        <v>161</v>
      </c>
      <c r="CN13" s="181">
        <f t="shared" si="0"/>
        <v>161.5</v>
      </c>
      <c r="CO13" s="172">
        <f t="shared" si="1"/>
        <v>646</v>
      </c>
      <c r="CP13" s="171">
        <v>153</v>
      </c>
      <c r="CQ13" s="171">
        <v>190</v>
      </c>
      <c r="CR13" s="171">
        <v>164</v>
      </c>
      <c r="CS13" s="171">
        <v>188</v>
      </c>
      <c r="CT13" s="181">
        <f t="shared" si="2"/>
        <v>173.75</v>
      </c>
      <c r="CU13" s="172">
        <f t="shared" si="3"/>
        <v>695</v>
      </c>
      <c r="CV13" s="171">
        <v>194</v>
      </c>
      <c r="CW13" s="171">
        <v>149</v>
      </c>
      <c r="CX13" s="171">
        <v>201</v>
      </c>
      <c r="CY13" s="171">
        <v>170</v>
      </c>
      <c r="CZ13" s="28">
        <f t="shared" si="4"/>
        <v>178.5</v>
      </c>
      <c r="DA13" s="29">
        <f t="shared" si="5"/>
        <v>714</v>
      </c>
      <c r="DB13" s="30">
        <f t="shared" si="6"/>
        <v>182.25</v>
      </c>
      <c r="DC13" s="31">
        <f>LARGE((I13,O13,U13,AA13,AG13,AM13,AS13,AY13,BE13,BK13,BQ13,BW13,CC13,CI13,CO13,CU13,DA13),1)+LARGE((I13,O13,U13,AA13,AG13,AM13,AS13,AY13,BE13,BK13,BQ13,BW13,CC13,CI13,CO13,CU13,DA13),2)</f>
        <v>1458</v>
      </c>
      <c r="DD13" s="39"/>
    </row>
    <row r="14" spans="1:108" ht="12.75" customHeight="1">
      <c r="A14" s="23">
        <v>11</v>
      </c>
      <c r="B14" s="178" t="s">
        <v>30</v>
      </c>
      <c r="C14" s="182"/>
      <c r="D14" s="180"/>
      <c r="E14" s="172"/>
      <c r="F14" s="172"/>
      <c r="G14" s="172"/>
      <c r="H14" s="181"/>
      <c r="I14" s="172"/>
      <c r="J14" s="172"/>
      <c r="K14" s="172"/>
      <c r="L14" s="172"/>
      <c r="M14" s="172"/>
      <c r="N14" s="181"/>
      <c r="O14" s="172"/>
      <c r="P14" s="172"/>
      <c r="Q14" s="172"/>
      <c r="R14" s="172"/>
      <c r="S14" s="172"/>
      <c r="T14" s="181"/>
      <c r="U14" s="172"/>
      <c r="V14" s="172"/>
      <c r="W14" s="172"/>
      <c r="X14" s="172"/>
      <c r="Y14" s="172"/>
      <c r="Z14" s="181"/>
      <c r="AA14" s="172"/>
      <c r="AB14" s="172"/>
      <c r="AC14" s="172"/>
      <c r="AD14" s="172"/>
      <c r="AE14" s="172"/>
      <c r="AF14" s="181"/>
      <c r="AG14" s="172"/>
      <c r="AH14" s="172"/>
      <c r="AI14" s="172"/>
      <c r="AJ14" s="172"/>
      <c r="AK14" s="172"/>
      <c r="AL14" s="181"/>
      <c r="AM14" s="172"/>
      <c r="AN14" s="172"/>
      <c r="AO14" s="172"/>
      <c r="AP14" s="172"/>
      <c r="AQ14" s="172"/>
      <c r="AR14" s="181"/>
      <c r="AS14" s="172"/>
      <c r="AT14" s="172"/>
      <c r="AU14" s="172"/>
      <c r="AV14" s="172"/>
      <c r="AW14" s="172"/>
      <c r="AX14" s="181"/>
      <c r="AY14" s="172"/>
      <c r="AZ14" s="172"/>
      <c r="BA14" s="172"/>
      <c r="BB14" s="172"/>
      <c r="BC14" s="172"/>
      <c r="BD14" s="181"/>
      <c r="BE14" s="172"/>
      <c r="BF14" s="172"/>
      <c r="BG14" s="172"/>
      <c r="BH14" s="172"/>
      <c r="BI14" s="172"/>
      <c r="BJ14" s="181" t="e">
        <f t="shared" si="17"/>
        <v>#DIV/0!</v>
      </c>
      <c r="BK14" s="172">
        <f t="shared" si="18"/>
        <v>0</v>
      </c>
      <c r="BL14" s="171"/>
      <c r="BM14" s="172"/>
      <c r="BN14" s="172"/>
      <c r="BO14" s="172"/>
      <c r="BP14" s="181" t="e">
        <f t="shared" si="19"/>
        <v>#DIV/0!</v>
      </c>
      <c r="BQ14" s="172">
        <f t="shared" si="20"/>
        <v>0</v>
      </c>
      <c r="BR14" s="172"/>
      <c r="BS14" s="172"/>
      <c r="BT14" s="172"/>
      <c r="BU14" s="172"/>
      <c r="BV14" s="181" t="e">
        <f t="shared" si="21"/>
        <v>#DIV/0!</v>
      </c>
      <c r="BW14" s="172">
        <f t="shared" si="22"/>
        <v>0</v>
      </c>
      <c r="BX14" s="172"/>
      <c r="BY14" s="172"/>
      <c r="BZ14" s="172"/>
      <c r="CA14" s="172"/>
      <c r="CB14" s="181" t="e">
        <f t="shared" si="23"/>
        <v>#DIV/0!</v>
      </c>
      <c r="CC14" s="172">
        <f t="shared" si="24"/>
        <v>0</v>
      </c>
      <c r="CD14" s="171">
        <v>158</v>
      </c>
      <c r="CE14" s="171">
        <v>182</v>
      </c>
      <c r="CF14" s="171">
        <v>205</v>
      </c>
      <c r="CG14" s="171">
        <v>206</v>
      </c>
      <c r="CH14" s="181">
        <f t="shared" si="25"/>
        <v>187.75</v>
      </c>
      <c r="CI14" s="172">
        <f t="shared" si="26"/>
        <v>751</v>
      </c>
      <c r="CJ14" s="171">
        <v>167</v>
      </c>
      <c r="CK14" s="171">
        <v>178</v>
      </c>
      <c r="CL14" s="171">
        <v>170</v>
      </c>
      <c r="CM14" s="171">
        <v>185</v>
      </c>
      <c r="CN14" s="181">
        <f t="shared" si="0"/>
        <v>175</v>
      </c>
      <c r="CO14" s="172">
        <f t="shared" si="1"/>
        <v>700</v>
      </c>
      <c r="CP14" s="171"/>
      <c r="CQ14" s="172"/>
      <c r="CR14" s="172"/>
      <c r="CS14" s="172"/>
      <c r="CT14" s="181" t="e">
        <f t="shared" si="2"/>
        <v>#DIV/0!</v>
      </c>
      <c r="CU14" s="172">
        <f t="shared" si="3"/>
        <v>0</v>
      </c>
      <c r="CV14" s="171">
        <v>168</v>
      </c>
      <c r="CW14" s="171">
        <v>188</v>
      </c>
      <c r="CX14" s="171">
        <v>209</v>
      </c>
      <c r="CY14" s="171">
        <v>147</v>
      </c>
      <c r="CZ14" s="28">
        <f t="shared" si="4"/>
        <v>178</v>
      </c>
      <c r="DA14" s="29">
        <f t="shared" si="5"/>
        <v>712</v>
      </c>
      <c r="DB14" s="30">
        <f t="shared" si="6"/>
        <v>181.125</v>
      </c>
      <c r="DC14" s="31">
        <f>LARGE((I15,O15,U15,AA15,AG15,AM15,AS15,AY15,BE15,BK15,BQ15,BW15,CC15,CI15,CO15,CU15,DA15),1)+LARGE((I15,O15,U15,AA15,AG15,AM15,AS15,AY15,BE15,BK15,BQ15,BW15,CC15,CI15,CO15,CU15,DA15),2)</f>
        <v>1449</v>
      </c>
      <c r="DD14" s="39"/>
    </row>
    <row r="15" spans="1:108" ht="12.75" customHeight="1">
      <c r="A15" s="23">
        <v>12</v>
      </c>
      <c r="B15" s="178" t="s">
        <v>36</v>
      </c>
      <c r="C15" s="179">
        <v>8</v>
      </c>
      <c r="D15" s="180"/>
      <c r="E15" s="172"/>
      <c r="F15" s="172"/>
      <c r="G15" s="172"/>
      <c r="H15" s="181" t="e">
        <f t="shared" ref="H15:H21" si="45">AVERAGE(D15:G15)</f>
        <v>#DIV/0!</v>
      </c>
      <c r="I15" s="172">
        <f t="shared" ref="I15:I21" si="46">C15*COUNT(D15:G15)+G15+F15+E15+D15</f>
        <v>0</v>
      </c>
      <c r="J15" s="172"/>
      <c r="K15" s="172"/>
      <c r="L15" s="172"/>
      <c r="M15" s="172"/>
      <c r="N15" s="181" t="e">
        <f t="shared" ref="N15:N21" si="47">AVERAGE(J15:M15)</f>
        <v>#DIV/0!</v>
      </c>
      <c r="O15" s="172">
        <f t="shared" ref="O15:O21" si="48">C15*COUNT(J15:M15)+M15+L15+K15+J15</f>
        <v>0</v>
      </c>
      <c r="P15" s="172"/>
      <c r="Q15" s="172"/>
      <c r="R15" s="172"/>
      <c r="S15" s="172"/>
      <c r="T15" s="181" t="e">
        <f t="shared" ref="T15:T21" si="49">AVERAGE(P15:S15)</f>
        <v>#DIV/0!</v>
      </c>
      <c r="U15" s="172">
        <f t="shared" ref="U15:U21" si="50">C15*COUNT(P15:S15)+S15+R15+Q15+P15</f>
        <v>0</v>
      </c>
      <c r="V15" s="172"/>
      <c r="W15" s="172"/>
      <c r="X15" s="172"/>
      <c r="Y15" s="172"/>
      <c r="Z15" s="181" t="e">
        <f t="shared" ref="Z15:Z21" si="51">AVERAGE(V15:Y15)</f>
        <v>#DIV/0!</v>
      </c>
      <c r="AA15" s="172">
        <f t="shared" ref="AA15:AA21" si="52">C15*COUNT(V15:Y15)+Y15+X15+W15+V15</f>
        <v>0</v>
      </c>
      <c r="AB15" s="172"/>
      <c r="AC15" s="172"/>
      <c r="AD15" s="172"/>
      <c r="AE15" s="172"/>
      <c r="AF15" s="181" t="e">
        <f t="shared" ref="AF15:AF21" si="53">AVERAGE(AB15:AE15)</f>
        <v>#DIV/0!</v>
      </c>
      <c r="AG15" s="172">
        <f t="shared" ref="AG15:AG21" si="54">C15*COUNT(AB15:AE15)+AE15+AD15+AC15+AB15</f>
        <v>0</v>
      </c>
      <c r="AH15" s="172"/>
      <c r="AI15" s="172"/>
      <c r="AJ15" s="172"/>
      <c r="AK15" s="172"/>
      <c r="AL15" s="181" t="e">
        <f t="shared" ref="AL15:AL21" si="55">AVERAGE(AH15:AK15)</f>
        <v>#DIV/0!</v>
      </c>
      <c r="AM15" s="172">
        <f t="shared" ref="AM15:AM21" si="56">C15*COUNT(AH15:AK15)+AK15+AJ15+AI15+AH15</f>
        <v>0</v>
      </c>
      <c r="AN15" s="172"/>
      <c r="AO15" s="172"/>
      <c r="AP15" s="172"/>
      <c r="AQ15" s="172"/>
      <c r="AR15" s="181" t="e">
        <f t="shared" ref="AR15:AR21" si="57">AVERAGE(AN15:AQ15)</f>
        <v>#DIV/0!</v>
      </c>
      <c r="AS15" s="172">
        <f t="shared" ref="AS15:AS21" si="58">C15*COUNT(AN15:AQ15)+AQ15+AP15+AO15+AN15</f>
        <v>0</v>
      </c>
      <c r="AT15" s="172"/>
      <c r="AU15" s="172"/>
      <c r="AV15" s="172"/>
      <c r="AW15" s="172"/>
      <c r="AX15" s="181" t="e">
        <f t="shared" ref="AX15:AX21" si="59">AVERAGE(AT15:AW15)</f>
        <v>#DIV/0!</v>
      </c>
      <c r="AY15" s="172">
        <f t="shared" ref="AY15:AY21" si="60">C15*COUNT(AT15:AW15)+AW15+AV15+AU15+AT15</f>
        <v>0</v>
      </c>
      <c r="AZ15" s="172"/>
      <c r="BA15" s="172"/>
      <c r="BB15" s="172"/>
      <c r="BC15" s="172"/>
      <c r="BD15" s="181" t="e">
        <f t="shared" ref="BD15:BD21" si="61">AVERAGE(AZ15:BC15)</f>
        <v>#DIV/0!</v>
      </c>
      <c r="BE15" s="172">
        <f t="shared" ref="BE15:BE21" si="62">C15*COUNT(AZ15:BC15)+BC15+BB15+BA15+AZ15</f>
        <v>0</v>
      </c>
      <c r="BF15" s="171">
        <v>149</v>
      </c>
      <c r="BG15" s="171">
        <v>159</v>
      </c>
      <c r="BH15" s="171">
        <v>137</v>
      </c>
      <c r="BI15" s="171">
        <v>189</v>
      </c>
      <c r="BJ15" s="181">
        <f t="shared" si="17"/>
        <v>158.5</v>
      </c>
      <c r="BK15" s="172">
        <f t="shared" si="18"/>
        <v>666</v>
      </c>
      <c r="BL15" s="172"/>
      <c r="BM15" s="172"/>
      <c r="BN15" s="172"/>
      <c r="BO15" s="172"/>
      <c r="BP15" s="181" t="e">
        <f t="shared" si="19"/>
        <v>#DIV/0!</v>
      </c>
      <c r="BQ15" s="172">
        <f t="shared" si="20"/>
        <v>0</v>
      </c>
      <c r="BR15" s="172"/>
      <c r="BS15" s="172"/>
      <c r="BT15" s="172"/>
      <c r="BU15" s="172"/>
      <c r="BV15" s="181" t="e">
        <f t="shared" si="21"/>
        <v>#DIV/0!</v>
      </c>
      <c r="BW15" s="172">
        <f t="shared" si="22"/>
        <v>0</v>
      </c>
      <c r="BX15" s="171">
        <v>145</v>
      </c>
      <c r="BY15" s="171">
        <v>151</v>
      </c>
      <c r="BZ15" s="171">
        <v>183</v>
      </c>
      <c r="CA15" s="171">
        <v>182</v>
      </c>
      <c r="CB15" s="181">
        <f t="shared" si="23"/>
        <v>165.25</v>
      </c>
      <c r="CC15" s="172">
        <f t="shared" si="24"/>
        <v>693</v>
      </c>
      <c r="CD15" s="171">
        <v>194</v>
      </c>
      <c r="CE15" s="171">
        <v>191</v>
      </c>
      <c r="CF15" s="186">
        <v>181</v>
      </c>
      <c r="CG15" s="186">
        <v>158</v>
      </c>
      <c r="CH15" s="181">
        <f t="shared" si="25"/>
        <v>181</v>
      </c>
      <c r="CI15" s="172">
        <f t="shared" si="26"/>
        <v>756</v>
      </c>
      <c r="CJ15" s="171">
        <v>144</v>
      </c>
      <c r="CK15" s="171">
        <v>164</v>
      </c>
      <c r="CL15" s="171">
        <v>127</v>
      </c>
      <c r="CM15" s="171">
        <v>139</v>
      </c>
      <c r="CN15" s="181">
        <f t="shared" si="0"/>
        <v>143.5</v>
      </c>
      <c r="CO15" s="172">
        <f t="shared" si="1"/>
        <v>606</v>
      </c>
      <c r="CP15" s="172"/>
      <c r="CQ15" s="172"/>
      <c r="CR15" s="172"/>
      <c r="CS15" s="172"/>
      <c r="CT15" s="181" t="e">
        <f t="shared" si="2"/>
        <v>#DIV/0!</v>
      </c>
      <c r="CU15" s="172">
        <f t="shared" si="3"/>
        <v>0</v>
      </c>
      <c r="CV15" s="171">
        <v>167</v>
      </c>
      <c r="CW15" s="171">
        <v>156</v>
      </c>
      <c r="CX15" s="171">
        <v>178</v>
      </c>
      <c r="CY15" s="171">
        <v>153</v>
      </c>
      <c r="CZ15" s="28">
        <f t="shared" si="4"/>
        <v>163.5</v>
      </c>
      <c r="DA15" s="29">
        <f t="shared" si="5"/>
        <v>686</v>
      </c>
      <c r="DB15" s="30">
        <f t="shared" si="6"/>
        <v>182.875</v>
      </c>
      <c r="DC15" s="31">
        <f>LARGE((I14,O14,U14,AA14,AG14,AM14,AS14,AY14,BE14,BK14,BQ14,BW14,CC14,CI14,CO14,CU14,DA14),1)+LARGE((I14,O14,U14,AA14,AG14,AM14,AS14,AY14,BE14,BK14,BQ14,BW14,CC14,CI14,CO14,CU14,DA14),2)</f>
        <v>1463</v>
      </c>
      <c r="DD15" s="39"/>
    </row>
    <row r="16" spans="1:108" ht="12.75" customHeight="1">
      <c r="A16" s="68">
        <v>13</v>
      </c>
      <c r="B16" s="24" t="s">
        <v>22</v>
      </c>
      <c r="C16" s="98"/>
      <c r="D16" s="187">
        <v>155</v>
      </c>
      <c r="E16" s="95">
        <v>168</v>
      </c>
      <c r="F16" s="95">
        <v>137</v>
      </c>
      <c r="G16" s="95">
        <v>201</v>
      </c>
      <c r="H16" s="188">
        <f t="shared" si="45"/>
        <v>165.25</v>
      </c>
      <c r="I16" s="189">
        <f t="shared" si="46"/>
        <v>661</v>
      </c>
      <c r="J16" s="95">
        <v>141</v>
      </c>
      <c r="K16" s="95">
        <v>134</v>
      </c>
      <c r="L16" s="95">
        <v>116</v>
      </c>
      <c r="M16" s="95">
        <v>146</v>
      </c>
      <c r="N16" s="188">
        <f t="shared" si="47"/>
        <v>134.25</v>
      </c>
      <c r="O16" s="189">
        <f t="shared" si="48"/>
        <v>537</v>
      </c>
      <c r="P16" s="95">
        <v>166</v>
      </c>
      <c r="Q16" s="95">
        <v>148</v>
      </c>
      <c r="R16" s="95">
        <v>163</v>
      </c>
      <c r="S16" s="95">
        <v>120</v>
      </c>
      <c r="T16" s="188">
        <f t="shared" si="49"/>
        <v>149.25</v>
      </c>
      <c r="U16" s="189">
        <f t="shared" si="50"/>
        <v>597</v>
      </c>
      <c r="V16" s="190"/>
      <c r="W16" s="75"/>
      <c r="X16" s="75"/>
      <c r="Y16" s="75"/>
      <c r="Z16" s="191" t="e">
        <f t="shared" si="51"/>
        <v>#DIV/0!</v>
      </c>
      <c r="AA16" s="192">
        <f t="shared" si="52"/>
        <v>0</v>
      </c>
      <c r="AB16" s="75"/>
      <c r="AC16" s="75"/>
      <c r="AD16" s="75"/>
      <c r="AE16" s="75"/>
      <c r="AF16" s="191" t="e">
        <f t="shared" si="53"/>
        <v>#DIV/0!</v>
      </c>
      <c r="AG16" s="192">
        <f t="shared" si="54"/>
        <v>0</v>
      </c>
      <c r="AH16" s="75"/>
      <c r="AI16" s="75"/>
      <c r="AJ16" s="33"/>
      <c r="AK16" s="75"/>
      <c r="AL16" s="191" t="e">
        <f t="shared" si="55"/>
        <v>#DIV/0!</v>
      </c>
      <c r="AM16" s="192">
        <f t="shared" si="56"/>
        <v>0</v>
      </c>
      <c r="AN16" s="75"/>
      <c r="AO16" s="75"/>
      <c r="AP16" s="75"/>
      <c r="AQ16" s="75"/>
      <c r="AR16" s="191" t="e">
        <f t="shared" si="57"/>
        <v>#DIV/0!</v>
      </c>
      <c r="AS16" s="192">
        <f t="shared" si="58"/>
        <v>0</v>
      </c>
      <c r="AT16" s="75"/>
      <c r="AU16" s="75"/>
      <c r="AV16" s="75"/>
      <c r="AW16" s="75"/>
      <c r="AX16" s="191" t="e">
        <f t="shared" si="59"/>
        <v>#DIV/0!</v>
      </c>
      <c r="AY16" s="192">
        <f t="shared" si="60"/>
        <v>0</v>
      </c>
      <c r="AZ16" s="75"/>
      <c r="BA16" s="75"/>
      <c r="BB16" s="75"/>
      <c r="BC16" s="75"/>
      <c r="BD16" s="191" t="e">
        <f t="shared" si="61"/>
        <v>#DIV/0!</v>
      </c>
      <c r="BE16" s="192">
        <f t="shared" si="62"/>
        <v>0</v>
      </c>
      <c r="BF16" s="75"/>
      <c r="BG16" s="33"/>
      <c r="BH16" s="75"/>
      <c r="BI16" s="75"/>
      <c r="BJ16" s="191" t="e">
        <f t="shared" si="17"/>
        <v>#DIV/0!</v>
      </c>
      <c r="BK16" s="192">
        <f t="shared" si="18"/>
        <v>0</v>
      </c>
      <c r="BL16" s="75"/>
      <c r="BM16" s="75"/>
      <c r="BN16" s="33"/>
      <c r="BO16" s="33"/>
      <c r="BP16" s="191" t="e">
        <f t="shared" si="19"/>
        <v>#DIV/0!</v>
      </c>
      <c r="BQ16" s="192">
        <f t="shared" si="20"/>
        <v>0</v>
      </c>
      <c r="BR16" s="75"/>
      <c r="BS16" s="33"/>
      <c r="BT16" s="75"/>
      <c r="BU16" s="75"/>
      <c r="BV16" s="191" t="e">
        <f t="shared" si="21"/>
        <v>#DIV/0!</v>
      </c>
      <c r="BW16" s="192">
        <f t="shared" si="22"/>
        <v>0</v>
      </c>
      <c r="BX16" s="75"/>
      <c r="BY16" s="75"/>
      <c r="BZ16" s="75"/>
      <c r="CA16" s="75"/>
      <c r="CB16" s="191" t="e">
        <f t="shared" si="23"/>
        <v>#DIV/0!</v>
      </c>
      <c r="CC16" s="192">
        <f t="shared" si="24"/>
        <v>0</v>
      </c>
      <c r="CD16" s="75"/>
      <c r="CE16" s="75"/>
      <c r="CF16" s="75"/>
      <c r="CG16" s="75"/>
      <c r="CH16" s="175" t="e">
        <f t="shared" si="25"/>
        <v>#DIV/0!</v>
      </c>
      <c r="CI16" s="33">
        <f t="shared" si="26"/>
        <v>0</v>
      </c>
      <c r="CJ16" s="36"/>
      <c r="CK16" s="33"/>
      <c r="CL16" s="75"/>
      <c r="CM16" s="75"/>
      <c r="CN16" s="175" t="e">
        <f t="shared" si="0"/>
        <v>#DIV/0!</v>
      </c>
      <c r="CO16" s="33">
        <f t="shared" si="1"/>
        <v>0</v>
      </c>
      <c r="CP16" s="36">
        <v>167</v>
      </c>
      <c r="CQ16" s="27">
        <v>160</v>
      </c>
      <c r="CR16" s="36">
        <v>148</v>
      </c>
      <c r="CS16" s="36">
        <v>195</v>
      </c>
      <c r="CT16" s="53">
        <f t="shared" si="2"/>
        <v>167.5</v>
      </c>
      <c r="CU16" s="54">
        <f t="shared" si="3"/>
        <v>670</v>
      </c>
      <c r="CV16" s="36">
        <v>116</v>
      </c>
      <c r="CW16" s="27">
        <v>110</v>
      </c>
      <c r="CX16" s="36">
        <v>139</v>
      </c>
      <c r="CY16" s="75"/>
      <c r="CZ16" s="53">
        <f t="shared" si="4"/>
        <v>121.66666666666667</v>
      </c>
      <c r="DA16" s="29">
        <f t="shared" si="5"/>
        <v>365</v>
      </c>
      <c r="DB16" s="55">
        <f t="shared" si="6"/>
        <v>166.375</v>
      </c>
      <c r="DC16" s="31">
        <f>LARGE((I16,O16,U16,AA16,AG16,AM16,AS16,AY16,BE16,BK16,BQ16,BW16,CC16,CI16,CO16,CU16,DA16),1)+LARGE((I16,O16,U16,AA16,AG16,AM16,AS16,AY16,BE16,BK16,BQ16,BW16,CC16,CI16,CO16,CU16,DA16),2)</f>
        <v>1331</v>
      </c>
      <c r="DD16" s="57"/>
    </row>
    <row r="17" spans="1:108" ht="12.75" customHeight="1">
      <c r="A17" s="68">
        <v>14</v>
      </c>
      <c r="B17" s="193" t="s">
        <v>29</v>
      </c>
      <c r="C17" s="194">
        <v>8</v>
      </c>
      <c r="D17" s="195"/>
      <c r="E17" s="190"/>
      <c r="F17" s="190"/>
      <c r="G17" s="190"/>
      <c r="H17" s="196" t="e">
        <f t="shared" si="45"/>
        <v>#DIV/0!</v>
      </c>
      <c r="I17" s="189">
        <f t="shared" si="46"/>
        <v>0</v>
      </c>
      <c r="J17" s="95">
        <v>153</v>
      </c>
      <c r="K17" s="95">
        <v>155</v>
      </c>
      <c r="L17" s="95">
        <v>145</v>
      </c>
      <c r="M17" s="95">
        <v>145</v>
      </c>
      <c r="N17" s="188">
        <f t="shared" si="47"/>
        <v>149.5</v>
      </c>
      <c r="O17" s="189">
        <f t="shared" si="48"/>
        <v>630</v>
      </c>
      <c r="P17" s="95">
        <v>151</v>
      </c>
      <c r="Q17" s="95">
        <v>163</v>
      </c>
      <c r="R17" s="95">
        <v>166</v>
      </c>
      <c r="S17" s="95">
        <v>169</v>
      </c>
      <c r="T17" s="188">
        <f t="shared" si="49"/>
        <v>162.25</v>
      </c>
      <c r="U17" s="189">
        <f t="shared" si="50"/>
        <v>681</v>
      </c>
      <c r="V17" s="190"/>
      <c r="W17" s="75"/>
      <c r="X17" s="75"/>
      <c r="Y17" s="75"/>
      <c r="Z17" s="191" t="e">
        <f t="shared" si="51"/>
        <v>#DIV/0!</v>
      </c>
      <c r="AA17" s="192">
        <f t="shared" si="52"/>
        <v>0</v>
      </c>
      <c r="AB17" s="75"/>
      <c r="AC17" s="75"/>
      <c r="AD17" s="75"/>
      <c r="AE17" s="75"/>
      <c r="AF17" s="191" t="e">
        <f t="shared" si="53"/>
        <v>#DIV/0!</v>
      </c>
      <c r="AG17" s="192">
        <f t="shared" si="54"/>
        <v>0</v>
      </c>
      <c r="AH17" s="75"/>
      <c r="AI17" s="75"/>
      <c r="AJ17" s="33"/>
      <c r="AK17" s="75"/>
      <c r="AL17" s="191" t="e">
        <f t="shared" si="55"/>
        <v>#DIV/0!</v>
      </c>
      <c r="AM17" s="192">
        <f t="shared" si="56"/>
        <v>0</v>
      </c>
      <c r="AN17" s="75"/>
      <c r="AO17" s="75"/>
      <c r="AP17" s="75"/>
      <c r="AQ17" s="75"/>
      <c r="AR17" s="191" t="e">
        <f t="shared" si="57"/>
        <v>#DIV/0!</v>
      </c>
      <c r="AS17" s="192">
        <f t="shared" si="58"/>
        <v>0</v>
      </c>
      <c r="AT17" s="75"/>
      <c r="AU17" s="75"/>
      <c r="AV17" s="75"/>
      <c r="AW17" s="75"/>
      <c r="AX17" s="191" t="e">
        <f t="shared" si="59"/>
        <v>#DIV/0!</v>
      </c>
      <c r="AY17" s="192">
        <f t="shared" si="60"/>
        <v>0</v>
      </c>
      <c r="AZ17" s="75"/>
      <c r="BA17" s="75"/>
      <c r="BB17" s="75"/>
      <c r="BC17" s="75"/>
      <c r="BD17" s="191" t="e">
        <f t="shared" si="61"/>
        <v>#DIV/0!</v>
      </c>
      <c r="BE17" s="192">
        <f t="shared" si="62"/>
        <v>0</v>
      </c>
      <c r="BF17" s="75"/>
      <c r="BG17" s="33"/>
      <c r="BH17" s="75"/>
      <c r="BI17" s="75"/>
      <c r="BJ17" s="191" t="e">
        <f t="shared" si="17"/>
        <v>#DIV/0!</v>
      </c>
      <c r="BK17" s="192">
        <f t="shared" si="18"/>
        <v>0</v>
      </c>
      <c r="BL17" s="75"/>
      <c r="BM17" s="75"/>
      <c r="BN17" s="75"/>
      <c r="BO17" s="75"/>
      <c r="BP17" s="191" t="e">
        <f t="shared" si="19"/>
        <v>#DIV/0!</v>
      </c>
      <c r="BQ17" s="192">
        <f t="shared" si="20"/>
        <v>0</v>
      </c>
      <c r="BR17" s="75"/>
      <c r="BS17" s="33"/>
      <c r="BT17" s="75"/>
      <c r="BU17" s="75"/>
      <c r="BV17" s="191" t="e">
        <f t="shared" si="21"/>
        <v>#DIV/0!</v>
      </c>
      <c r="BW17" s="192">
        <f t="shared" si="22"/>
        <v>0</v>
      </c>
      <c r="BX17" s="75"/>
      <c r="BY17" s="75"/>
      <c r="BZ17" s="75"/>
      <c r="CA17" s="75"/>
      <c r="CB17" s="191" t="e">
        <f t="shared" si="23"/>
        <v>#DIV/0!</v>
      </c>
      <c r="CC17" s="192">
        <f t="shared" si="24"/>
        <v>0</v>
      </c>
      <c r="CD17" s="36">
        <v>161</v>
      </c>
      <c r="CE17" s="36">
        <v>232</v>
      </c>
      <c r="CF17" s="36">
        <v>162</v>
      </c>
      <c r="CG17" s="36">
        <v>165</v>
      </c>
      <c r="CH17" s="175">
        <f t="shared" si="25"/>
        <v>180</v>
      </c>
      <c r="CI17" s="33">
        <f t="shared" si="26"/>
        <v>752</v>
      </c>
      <c r="CJ17" s="36">
        <v>172</v>
      </c>
      <c r="CK17" s="27">
        <v>155</v>
      </c>
      <c r="CL17" s="36">
        <v>152</v>
      </c>
      <c r="CM17" s="36">
        <v>137</v>
      </c>
      <c r="CN17" s="28">
        <f t="shared" si="0"/>
        <v>154</v>
      </c>
      <c r="CO17" s="29">
        <f t="shared" si="1"/>
        <v>648</v>
      </c>
      <c r="CP17" s="75"/>
      <c r="CQ17" s="33"/>
      <c r="CR17" s="75"/>
      <c r="CS17" s="75"/>
      <c r="CT17" s="53" t="e">
        <f t="shared" si="2"/>
        <v>#DIV/0!</v>
      </c>
      <c r="CU17" s="54">
        <f t="shared" si="3"/>
        <v>0</v>
      </c>
      <c r="CV17" s="36">
        <v>173</v>
      </c>
      <c r="CW17" s="27">
        <v>140</v>
      </c>
      <c r="CX17" s="36">
        <v>120</v>
      </c>
      <c r="CY17" s="36">
        <v>160</v>
      </c>
      <c r="CZ17" s="53">
        <f t="shared" si="4"/>
        <v>148.25</v>
      </c>
      <c r="DA17" s="29">
        <f t="shared" si="5"/>
        <v>625</v>
      </c>
      <c r="DB17" s="55">
        <f t="shared" si="6"/>
        <v>179.125</v>
      </c>
      <c r="DC17" s="31">
        <f>LARGE((I17,O17,U17,AA17,AG17,AM17,AS17,AY17,BE17,BK17,BQ17,BW17,CC17,CI17,CO17,CU17,DA17),1)+LARGE((I17,O17,U17,AA17,AG17,AM17,AS17,AY17,BE17,BK17,BQ17,BW17,CC17,CI17,CO17,CU17,DA17),2)</f>
        <v>1433</v>
      </c>
      <c r="DD17" s="39"/>
    </row>
    <row r="18" spans="1:108" ht="12.75" customHeight="1">
      <c r="A18" s="68">
        <v>15</v>
      </c>
      <c r="B18" s="24" t="s">
        <v>17</v>
      </c>
      <c r="C18" s="66"/>
      <c r="D18" s="74"/>
      <c r="E18" s="75"/>
      <c r="F18" s="75"/>
      <c r="G18" s="75"/>
      <c r="H18" s="191" t="e">
        <f t="shared" si="45"/>
        <v>#DIV/0!</v>
      </c>
      <c r="I18" s="192">
        <f t="shared" si="46"/>
        <v>0</v>
      </c>
      <c r="J18" s="75"/>
      <c r="K18" s="75"/>
      <c r="L18" s="75"/>
      <c r="M18" s="75"/>
      <c r="N18" s="191" t="e">
        <f t="shared" si="47"/>
        <v>#DIV/0!</v>
      </c>
      <c r="O18" s="192">
        <f t="shared" si="48"/>
        <v>0</v>
      </c>
      <c r="P18" s="75"/>
      <c r="Q18" s="75"/>
      <c r="R18" s="75"/>
      <c r="S18" s="75"/>
      <c r="T18" s="191" t="e">
        <f t="shared" si="49"/>
        <v>#DIV/0!</v>
      </c>
      <c r="U18" s="192">
        <f t="shared" si="50"/>
        <v>0</v>
      </c>
      <c r="V18" s="75"/>
      <c r="W18" s="75"/>
      <c r="X18" s="75"/>
      <c r="Y18" s="75"/>
      <c r="Z18" s="191" t="e">
        <f t="shared" si="51"/>
        <v>#DIV/0!</v>
      </c>
      <c r="AA18" s="192">
        <f t="shared" si="52"/>
        <v>0</v>
      </c>
      <c r="AB18" s="75"/>
      <c r="AC18" s="75"/>
      <c r="AD18" s="75"/>
      <c r="AE18" s="75"/>
      <c r="AF18" s="191" t="e">
        <f t="shared" si="53"/>
        <v>#DIV/0!</v>
      </c>
      <c r="AG18" s="192">
        <f t="shared" si="54"/>
        <v>0</v>
      </c>
      <c r="AH18" s="75"/>
      <c r="AI18" s="75"/>
      <c r="AJ18" s="33"/>
      <c r="AK18" s="75"/>
      <c r="AL18" s="191" t="e">
        <f t="shared" si="55"/>
        <v>#DIV/0!</v>
      </c>
      <c r="AM18" s="192">
        <f t="shared" si="56"/>
        <v>0</v>
      </c>
      <c r="AN18" s="75"/>
      <c r="AO18" s="75"/>
      <c r="AP18" s="75"/>
      <c r="AQ18" s="75"/>
      <c r="AR18" s="191" t="e">
        <f t="shared" si="57"/>
        <v>#DIV/0!</v>
      </c>
      <c r="AS18" s="192">
        <f t="shared" si="58"/>
        <v>0</v>
      </c>
      <c r="AT18" s="75"/>
      <c r="AU18" s="75"/>
      <c r="AV18" s="75"/>
      <c r="AW18" s="75"/>
      <c r="AX18" s="191" t="e">
        <f t="shared" si="59"/>
        <v>#DIV/0!</v>
      </c>
      <c r="AY18" s="192">
        <f t="shared" si="60"/>
        <v>0</v>
      </c>
      <c r="AZ18" s="75"/>
      <c r="BA18" s="75"/>
      <c r="BB18" s="75"/>
      <c r="BC18" s="75"/>
      <c r="BD18" s="191" t="e">
        <f t="shared" si="61"/>
        <v>#DIV/0!</v>
      </c>
      <c r="BE18" s="192">
        <f t="shared" si="62"/>
        <v>0</v>
      </c>
      <c r="BF18" s="36">
        <v>138</v>
      </c>
      <c r="BG18" s="27">
        <v>173</v>
      </c>
      <c r="BH18" s="36">
        <v>168</v>
      </c>
      <c r="BI18" s="36">
        <v>188</v>
      </c>
      <c r="BJ18" s="191">
        <f t="shared" si="17"/>
        <v>166.75</v>
      </c>
      <c r="BK18" s="192">
        <f t="shared" si="18"/>
        <v>667</v>
      </c>
      <c r="BL18" s="36">
        <v>170</v>
      </c>
      <c r="BM18" s="36">
        <v>131</v>
      </c>
      <c r="BN18" s="36">
        <v>178</v>
      </c>
      <c r="BO18" s="36">
        <v>191</v>
      </c>
      <c r="BP18" s="191">
        <f t="shared" si="19"/>
        <v>167.5</v>
      </c>
      <c r="BQ18" s="192">
        <f t="shared" si="20"/>
        <v>670</v>
      </c>
      <c r="BR18" s="36">
        <v>167</v>
      </c>
      <c r="BS18" s="27">
        <v>184</v>
      </c>
      <c r="BT18" s="36">
        <v>194</v>
      </c>
      <c r="BU18" s="36">
        <v>213</v>
      </c>
      <c r="BV18" s="191">
        <f t="shared" si="21"/>
        <v>189.5</v>
      </c>
      <c r="BW18" s="192">
        <f t="shared" si="22"/>
        <v>758</v>
      </c>
      <c r="BX18" s="75"/>
      <c r="BY18" s="75"/>
      <c r="BZ18" s="75"/>
      <c r="CA18" s="75"/>
      <c r="CB18" s="191" t="e">
        <f t="shared" si="23"/>
        <v>#DIV/0!</v>
      </c>
      <c r="CC18" s="192">
        <f t="shared" si="24"/>
        <v>0</v>
      </c>
      <c r="CD18" s="36">
        <v>222</v>
      </c>
      <c r="CE18" s="36">
        <v>181</v>
      </c>
      <c r="CF18" s="36">
        <v>178</v>
      </c>
      <c r="CG18" s="36">
        <v>177</v>
      </c>
      <c r="CH18" s="28">
        <f t="shared" si="25"/>
        <v>189.5</v>
      </c>
      <c r="CI18" s="29">
        <f t="shared" si="26"/>
        <v>758</v>
      </c>
      <c r="CJ18" s="75"/>
      <c r="CK18" s="33"/>
      <c r="CL18" s="75"/>
      <c r="CM18" s="75"/>
      <c r="CN18" s="197" t="e">
        <f t="shared" si="0"/>
        <v>#DIV/0!</v>
      </c>
      <c r="CO18" s="29">
        <f t="shared" si="1"/>
        <v>0</v>
      </c>
      <c r="CP18" s="75"/>
      <c r="CQ18" s="33"/>
      <c r="CR18" s="75"/>
      <c r="CS18" s="75"/>
      <c r="CT18" s="53" t="e">
        <f t="shared" si="2"/>
        <v>#DIV/0!</v>
      </c>
      <c r="CU18" s="54">
        <f t="shared" si="3"/>
        <v>0</v>
      </c>
      <c r="CV18" s="36">
        <v>170</v>
      </c>
      <c r="CW18" s="37">
        <v>243</v>
      </c>
      <c r="CX18" s="36">
        <v>244</v>
      </c>
      <c r="CY18" s="36">
        <v>146</v>
      </c>
      <c r="CZ18" s="53">
        <f t="shared" si="4"/>
        <v>200.75</v>
      </c>
      <c r="DA18" s="29">
        <f t="shared" si="5"/>
        <v>803</v>
      </c>
      <c r="DB18" s="55">
        <f t="shared" si="6"/>
        <v>195.125</v>
      </c>
      <c r="DC18" s="31">
        <f>LARGE((I18,O18,U18,AA18,AG18,AM18,AS18,AY18,BE18,BK18,BQ18,BW18,CC18,CI18,CO18,CU18,DA18),1)+LARGE((I18,O18,U18,AA18,AG18,AM18,AS18,AY18,BE18,BK18,BQ18,BW18,CC18,CI18,CO18,CU18,DA18),2)</f>
        <v>1561</v>
      </c>
      <c r="DD18" s="39"/>
    </row>
    <row r="19" spans="1:108" ht="12.75" customHeight="1">
      <c r="A19" s="70">
        <v>16</v>
      </c>
      <c r="B19" s="178" t="s">
        <v>8</v>
      </c>
      <c r="C19" s="182"/>
      <c r="D19" s="184">
        <v>207</v>
      </c>
      <c r="E19" s="171">
        <v>179</v>
      </c>
      <c r="F19" s="171">
        <v>162</v>
      </c>
      <c r="G19" s="171">
        <v>163</v>
      </c>
      <c r="H19" s="181">
        <f t="shared" si="45"/>
        <v>177.75</v>
      </c>
      <c r="I19" s="172">
        <f t="shared" si="46"/>
        <v>711</v>
      </c>
      <c r="J19" s="171">
        <v>115</v>
      </c>
      <c r="K19" s="171">
        <v>175</v>
      </c>
      <c r="L19" s="171">
        <v>143</v>
      </c>
      <c r="M19" s="171">
        <v>156</v>
      </c>
      <c r="N19" s="181">
        <f t="shared" si="47"/>
        <v>147.25</v>
      </c>
      <c r="O19" s="172">
        <f t="shared" si="48"/>
        <v>589</v>
      </c>
      <c r="P19" s="171">
        <v>201</v>
      </c>
      <c r="Q19" s="171">
        <v>153</v>
      </c>
      <c r="R19" s="171">
        <v>220</v>
      </c>
      <c r="S19" s="171">
        <v>152</v>
      </c>
      <c r="T19" s="181">
        <f t="shared" si="49"/>
        <v>181.5</v>
      </c>
      <c r="U19" s="172">
        <f t="shared" si="50"/>
        <v>726</v>
      </c>
      <c r="V19" s="172"/>
      <c r="W19" s="172"/>
      <c r="X19" s="172"/>
      <c r="Y19" s="172"/>
      <c r="Z19" s="181" t="e">
        <f t="shared" si="51"/>
        <v>#DIV/0!</v>
      </c>
      <c r="AA19" s="172">
        <f t="shared" si="52"/>
        <v>0</v>
      </c>
      <c r="AB19" s="171">
        <v>202</v>
      </c>
      <c r="AC19" s="171">
        <v>210</v>
      </c>
      <c r="AD19" s="171">
        <v>146</v>
      </c>
      <c r="AE19" s="171">
        <v>173</v>
      </c>
      <c r="AF19" s="181">
        <f t="shared" si="53"/>
        <v>182.75</v>
      </c>
      <c r="AG19" s="172">
        <f t="shared" si="54"/>
        <v>731</v>
      </c>
      <c r="AH19" s="171">
        <v>131</v>
      </c>
      <c r="AI19" s="171">
        <v>117</v>
      </c>
      <c r="AJ19" s="171">
        <v>155</v>
      </c>
      <c r="AK19" s="171">
        <v>173</v>
      </c>
      <c r="AL19" s="181">
        <f t="shared" si="55"/>
        <v>144</v>
      </c>
      <c r="AM19" s="172">
        <f t="shared" si="56"/>
        <v>576</v>
      </c>
      <c r="AN19" s="171">
        <v>174</v>
      </c>
      <c r="AO19" s="171">
        <v>144</v>
      </c>
      <c r="AP19" s="171">
        <v>197</v>
      </c>
      <c r="AQ19" s="171">
        <v>192</v>
      </c>
      <c r="AR19" s="181">
        <f t="shared" si="57"/>
        <v>176.75</v>
      </c>
      <c r="AS19" s="172">
        <f t="shared" si="58"/>
        <v>707</v>
      </c>
      <c r="AT19" s="172"/>
      <c r="AU19" s="172"/>
      <c r="AV19" s="172"/>
      <c r="AW19" s="172"/>
      <c r="AX19" s="181" t="e">
        <f t="shared" si="59"/>
        <v>#DIV/0!</v>
      </c>
      <c r="AY19" s="172">
        <f t="shared" si="60"/>
        <v>0</v>
      </c>
      <c r="AZ19" s="171">
        <v>212</v>
      </c>
      <c r="BA19" s="171">
        <v>191</v>
      </c>
      <c r="BB19" s="171">
        <v>226</v>
      </c>
      <c r="BC19" s="171">
        <v>181</v>
      </c>
      <c r="BD19" s="181">
        <f t="shared" si="61"/>
        <v>202.5</v>
      </c>
      <c r="BE19" s="172">
        <f t="shared" si="62"/>
        <v>810</v>
      </c>
      <c r="BF19" s="171">
        <v>205</v>
      </c>
      <c r="BG19" s="171">
        <v>223</v>
      </c>
      <c r="BH19" s="171">
        <v>219</v>
      </c>
      <c r="BI19" s="171">
        <v>225</v>
      </c>
      <c r="BJ19" s="181">
        <f t="shared" si="17"/>
        <v>218</v>
      </c>
      <c r="BK19" s="172">
        <f t="shared" si="18"/>
        <v>872</v>
      </c>
      <c r="BL19" s="172"/>
      <c r="BM19" s="172"/>
      <c r="BN19" s="172"/>
      <c r="BO19" s="172"/>
      <c r="BP19" s="181" t="e">
        <f t="shared" si="19"/>
        <v>#DIV/0!</v>
      </c>
      <c r="BQ19" s="172">
        <f t="shared" si="20"/>
        <v>0</v>
      </c>
      <c r="BR19" s="171">
        <v>192</v>
      </c>
      <c r="BS19" s="171">
        <v>182</v>
      </c>
      <c r="BT19" s="171">
        <v>211</v>
      </c>
      <c r="BU19" s="171">
        <v>146</v>
      </c>
      <c r="BV19" s="181">
        <f t="shared" si="21"/>
        <v>182.75</v>
      </c>
      <c r="BW19" s="172">
        <f t="shared" si="22"/>
        <v>731</v>
      </c>
      <c r="BX19" s="171"/>
      <c r="BY19" s="172"/>
      <c r="BZ19" s="172"/>
      <c r="CA19" s="172"/>
      <c r="CB19" s="181" t="e">
        <f t="shared" si="23"/>
        <v>#DIV/0!</v>
      </c>
      <c r="CC19" s="172">
        <f t="shared" si="24"/>
        <v>0</v>
      </c>
      <c r="CD19" s="172"/>
      <c r="CE19" s="172"/>
      <c r="CF19" s="172"/>
      <c r="CG19" s="172"/>
      <c r="CH19" s="181" t="e">
        <f t="shared" si="25"/>
        <v>#DIV/0!</v>
      </c>
      <c r="CI19" s="172">
        <f t="shared" si="26"/>
        <v>0</v>
      </c>
      <c r="CJ19" s="171">
        <v>192</v>
      </c>
      <c r="CK19" s="171">
        <v>198</v>
      </c>
      <c r="CL19" s="171">
        <v>172</v>
      </c>
      <c r="CM19" s="171">
        <v>173</v>
      </c>
      <c r="CN19" s="181">
        <f t="shared" si="0"/>
        <v>183.75</v>
      </c>
      <c r="CO19" s="172">
        <f t="shared" si="1"/>
        <v>735</v>
      </c>
      <c r="CP19" s="171">
        <v>224</v>
      </c>
      <c r="CQ19" s="171">
        <v>175</v>
      </c>
      <c r="CR19" s="171">
        <v>227</v>
      </c>
      <c r="CS19" s="171">
        <v>212</v>
      </c>
      <c r="CT19" s="181">
        <f t="shared" si="2"/>
        <v>209.5</v>
      </c>
      <c r="CU19" s="172">
        <f t="shared" si="3"/>
        <v>838</v>
      </c>
      <c r="CV19" s="171">
        <v>150</v>
      </c>
      <c r="CW19" s="171">
        <v>216</v>
      </c>
      <c r="CX19" s="171">
        <v>242</v>
      </c>
      <c r="CY19" s="171">
        <v>209</v>
      </c>
      <c r="CZ19" s="28">
        <f t="shared" si="4"/>
        <v>204.25</v>
      </c>
      <c r="DA19" s="29">
        <f t="shared" si="5"/>
        <v>817</v>
      </c>
      <c r="DB19" s="30">
        <f t="shared" si="6"/>
        <v>213.75</v>
      </c>
      <c r="DC19" s="31">
        <f>LARGE((I19,O19,U19,AA19,AG19,AM19,AS19,AY19,BE19,BK19,BQ19,BW19,CC19,CI19,CO19,CU19,DA19),1)+LARGE((I19,O19,U19,AA19,AG19,AM19,AS19,AY19,BE19,BK19,BQ19,BW19,CC19,CI19,CO19,CU19,DA19),2)</f>
        <v>1710</v>
      </c>
      <c r="DD19" s="39"/>
    </row>
    <row r="20" spans="1:108" ht="12.75" customHeight="1">
      <c r="A20" s="68">
        <v>17</v>
      </c>
      <c r="B20" s="198" t="s">
        <v>33</v>
      </c>
      <c r="C20" s="199"/>
      <c r="D20" s="200"/>
      <c r="E20" s="201"/>
      <c r="F20" s="201"/>
      <c r="G20" s="201"/>
      <c r="H20" s="202" t="e">
        <f t="shared" si="45"/>
        <v>#DIV/0!</v>
      </c>
      <c r="I20" s="203">
        <f t="shared" si="46"/>
        <v>0</v>
      </c>
      <c r="J20" s="201"/>
      <c r="K20" s="201"/>
      <c r="L20" s="201"/>
      <c r="M20" s="201"/>
      <c r="N20" s="202" t="e">
        <f t="shared" si="47"/>
        <v>#DIV/0!</v>
      </c>
      <c r="O20" s="203">
        <f t="shared" si="48"/>
        <v>0</v>
      </c>
      <c r="P20" s="201"/>
      <c r="Q20" s="201"/>
      <c r="R20" s="201"/>
      <c r="S20" s="201"/>
      <c r="T20" s="202" t="e">
        <f t="shared" si="49"/>
        <v>#DIV/0!</v>
      </c>
      <c r="U20" s="203">
        <f t="shared" si="50"/>
        <v>0</v>
      </c>
      <c r="V20" s="201"/>
      <c r="W20" s="201"/>
      <c r="X20" s="201"/>
      <c r="Y20" s="201"/>
      <c r="Z20" s="202" t="e">
        <f t="shared" si="51"/>
        <v>#DIV/0!</v>
      </c>
      <c r="AA20" s="203">
        <f t="shared" si="52"/>
        <v>0</v>
      </c>
      <c r="AB20" s="201"/>
      <c r="AC20" s="201"/>
      <c r="AD20" s="201"/>
      <c r="AE20" s="201"/>
      <c r="AF20" s="202" t="e">
        <f t="shared" si="53"/>
        <v>#DIV/0!</v>
      </c>
      <c r="AG20" s="203">
        <f t="shared" si="54"/>
        <v>0</v>
      </c>
      <c r="AH20" s="201"/>
      <c r="AI20" s="201"/>
      <c r="AJ20" s="172"/>
      <c r="AK20" s="201"/>
      <c r="AL20" s="202" t="e">
        <f t="shared" si="55"/>
        <v>#DIV/0!</v>
      </c>
      <c r="AM20" s="203">
        <f t="shared" si="56"/>
        <v>0</v>
      </c>
      <c r="AN20" s="201"/>
      <c r="AO20" s="201"/>
      <c r="AP20" s="201"/>
      <c r="AQ20" s="201"/>
      <c r="AR20" s="202" t="e">
        <f t="shared" si="57"/>
        <v>#DIV/0!</v>
      </c>
      <c r="AS20" s="203">
        <f t="shared" si="58"/>
        <v>0</v>
      </c>
      <c r="AT20" s="201"/>
      <c r="AU20" s="201"/>
      <c r="AV20" s="201"/>
      <c r="AW20" s="201"/>
      <c r="AX20" s="202" t="e">
        <f t="shared" si="59"/>
        <v>#DIV/0!</v>
      </c>
      <c r="AY20" s="203">
        <f t="shared" si="60"/>
        <v>0</v>
      </c>
      <c r="AZ20" s="201"/>
      <c r="BA20" s="201"/>
      <c r="BB20" s="201"/>
      <c r="BC20" s="201"/>
      <c r="BD20" s="202" t="e">
        <f t="shared" si="61"/>
        <v>#DIV/0!</v>
      </c>
      <c r="BE20" s="203">
        <f t="shared" si="62"/>
        <v>0</v>
      </c>
      <c r="BF20" s="204">
        <v>179</v>
      </c>
      <c r="BG20" s="171">
        <v>203</v>
      </c>
      <c r="BH20" s="204">
        <v>181</v>
      </c>
      <c r="BI20" s="204">
        <v>175</v>
      </c>
      <c r="BJ20" s="202">
        <f t="shared" si="17"/>
        <v>184.5</v>
      </c>
      <c r="BK20" s="203">
        <f t="shared" si="18"/>
        <v>738</v>
      </c>
      <c r="BL20" s="201"/>
      <c r="BM20" s="201"/>
      <c r="BN20" s="201"/>
      <c r="BO20" s="201"/>
      <c r="BP20" s="202" t="e">
        <f t="shared" si="19"/>
        <v>#DIV/0!</v>
      </c>
      <c r="BQ20" s="203">
        <f t="shared" si="20"/>
        <v>0</v>
      </c>
      <c r="BR20" s="201"/>
      <c r="BS20" s="172"/>
      <c r="BT20" s="201"/>
      <c r="BU20" s="201"/>
      <c r="BV20" s="202" t="e">
        <f t="shared" si="21"/>
        <v>#DIV/0!</v>
      </c>
      <c r="BW20" s="203">
        <f t="shared" si="22"/>
        <v>0</v>
      </c>
      <c r="BX20" s="201"/>
      <c r="BY20" s="201"/>
      <c r="BZ20" s="201"/>
      <c r="CA20" s="201"/>
      <c r="CB20" s="202" t="e">
        <f t="shared" si="23"/>
        <v>#DIV/0!</v>
      </c>
      <c r="CC20" s="203">
        <f t="shared" si="24"/>
        <v>0</v>
      </c>
      <c r="CD20" s="204">
        <v>157</v>
      </c>
      <c r="CE20" s="204">
        <v>159</v>
      </c>
      <c r="CF20" s="204">
        <v>152</v>
      </c>
      <c r="CG20" s="204">
        <v>158</v>
      </c>
      <c r="CH20" s="181">
        <f t="shared" si="25"/>
        <v>156.5</v>
      </c>
      <c r="CI20" s="172">
        <f t="shared" si="26"/>
        <v>626</v>
      </c>
      <c r="CJ20" s="204">
        <v>169</v>
      </c>
      <c r="CK20" s="171">
        <v>157</v>
      </c>
      <c r="CL20" s="204">
        <v>176</v>
      </c>
      <c r="CM20" s="204">
        <v>157</v>
      </c>
      <c r="CN20" s="181">
        <f t="shared" si="0"/>
        <v>164.75</v>
      </c>
      <c r="CO20" s="172">
        <f t="shared" si="1"/>
        <v>659</v>
      </c>
      <c r="CP20" s="204">
        <v>167</v>
      </c>
      <c r="CQ20" s="171">
        <v>154</v>
      </c>
      <c r="CR20" s="204">
        <v>159</v>
      </c>
      <c r="CS20" s="204">
        <v>199</v>
      </c>
      <c r="CT20" s="202">
        <f t="shared" si="2"/>
        <v>169.75</v>
      </c>
      <c r="CU20" s="203">
        <f t="shared" si="3"/>
        <v>679</v>
      </c>
      <c r="CV20" s="204">
        <v>166</v>
      </c>
      <c r="CW20" s="171">
        <v>174</v>
      </c>
      <c r="CX20" s="204">
        <v>177</v>
      </c>
      <c r="CY20" s="204">
        <v>159</v>
      </c>
      <c r="CZ20" s="53">
        <f t="shared" si="4"/>
        <v>169</v>
      </c>
      <c r="DA20" s="29">
        <f t="shared" si="5"/>
        <v>676</v>
      </c>
      <c r="DB20" s="55">
        <f t="shared" si="6"/>
        <v>177.125</v>
      </c>
      <c r="DC20" s="31">
        <f>LARGE((I20,O20,U20,AA20,AG20,AM20,AS20,AY20,BE20,BK20,BQ20,BW20,CC20,CI20,CO20,CU20,DA20),1)+LARGE((I20,O20,U20,AA20,AG20,AM20,AS20,AY20,BE20,BK20,BQ20,BW20,CC20,CI20,CO20,CU20,DA20),2)</f>
        <v>1417</v>
      </c>
      <c r="DD20" s="39"/>
    </row>
    <row r="21" spans="1:108" ht="12.75" customHeight="1">
      <c r="A21" s="70">
        <v>18</v>
      </c>
      <c r="B21" s="178" t="s">
        <v>16</v>
      </c>
      <c r="C21" s="179">
        <v>8</v>
      </c>
      <c r="D21" s="180"/>
      <c r="E21" s="172"/>
      <c r="F21" s="172"/>
      <c r="G21" s="172"/>
      <c r="H21" s="181" t="e">
        <f t="shared" si="45"/>
        <v>#DIV/0!</v>
      </c>
      <c r="I21" s="172">
        <f t="shared" si="46"/>
        <v>0</v>
      </c>
      <c r="J21" s="172"/>
      <c r="K21" s="172"/>
      <c r="L21" s="172"/>
      <c r="M21" s="172"/>
      <c r="N21" s="181" t="e">
        <f t="shared" si="47"/>
        <v>#DIV/0!</v>
      </c>
      <c r="O21" s="172">
        <f t="shared" si="48"/>
        <v>0</v>
      </c>
      <c r="P21" s="172"/>
      <c r="Q21" s="172"/>
      <c r="R21" s="172"/>
      <c r="S21" s="172"/>
      <c r="T21" s="181" t="e">
        <f t="shared" si="49"/>
        <v>#DIV/0!</v>
      </c>
      <c r="U21" s="172">
        <f t="shared" si="50"/>
        <v>0</v>
      </c>
      <c r="V21" s="172"/>
      <c r="W21" s="172"/>
      <c r="X21" s="172"/>
      <c r="Y21" s="172"/>
      <c r="Z21" s="181" t="e">
        <f t="shared" si="51"/>
        <v>#DIV/0!</v>
      </c>
      <c r="AA21" s="172">
        <f t="shared" si="52"/>
        <v>0</v>
      </c>
      <c r="AB21" s="172"/>
      <c r="AC21" s="172"/>
      <c r="AD21" s="172"/>
      <c r="AE21" s="172"/>
      <c r="AF21" s="181" t="e">
        <f t="shared" si="53"/>
        <v>#DIV/0!</v>
      </c>
      <c r="AG21" s="172">
        <f t="shared" si="54"/>
        <v>0</v>
      </c>
      <c r="AH21" s="172"/>
      <c r="AI21" s="172"/>
      <c r="AJ21" s="172"/>
      <c r="AK21" s="172"/>
      <c r="AL21" s="181" t="e">
        <f t="shared" si="55"/>
        <v>#DIV/0!</v>
      </c>
      <c r="AM21" s="172">
        <f t="shared" si="56"/>
        <v>0</v>
      </c>
      <c r="AN21" s="172"/>
      <c r="AO21" s="172"/>
      <c r="AP21" s="172"/>
      <c r="AQ21" s="172"/>
      <c r="AR21" s="181" t="e">
        <f t="shared" si="57"/>
        <v>#DIV/0!</v>
      </c>
      <c r="AS21" s="172">
        <f t="shared" si="58"/>
        <v>0</v>
      </c>
      <c r="AT21" s="172"/>
      <c r="AU21" s="172"/>
      <c r="AV21" s="172"/>
      <c r="AW21" s="172"/>
      <c r="AX21" s="181" t="e">
        <f t="shared" si="59"/>
        <v>#DIV/0!</v>
      </c>
      <c r="AY21" s="172">
        <f t="shared" si="60"/>
        <v>0</v>
      </c>
      <c r="AZ21" s="171">
        <v>160</v>
      </c>
      <c r="BA21" s="171">
        <v>204</v>
      </c>
      <c r="BB21" s="171">
        <v>171</v>
      </c>
      <c r="BC21" s="171">
        <v>201</v>
      </c>
      <c r="BD21" s="181">
        <f t="shared" si="61"/>
        <v>184</v>
      </c>
      <c r="BE21" s="172">
        <f t="shared" si="62"/>
        <v>768</v>
      </c>
      <c r="BF21" s="171">
        <v>178</v>
      </c>
      <c r="BG21" s="171">
        <v>144</v>
      </c>
      <c r="BH21" s="171">
        <v>193</v>
      </c>
      <c r="BI21" s="171">
        <v>178</v>
      </c>
      <c r="BJ21" s="181">
        <f t="shared" si="17"/>
        <v>173.25</v>
      </c>
      <c r="BK21" s="172">
        <f t="shared" si="18"/>
        <v>725</v>
      </c>
      <c r="BL21" s="172"/>
      <c r="BM21" s="172"/>
      <c r="BN21" s="172"/>
      <c r="BO21" s="172"/>
      <c r="BP21" s="181" t="e">
        <f t="shared" si="19"/>
        <v>#DIV/0!</v>
      </c>
      <c r="BQ21" s="172">
        <f t="shared" si="20"/>
        <v>0</v>
      </c>
      <c r="BR21" s="171">
        <v>176</v>
      </c>
      <c r="BS21" s="171">
        <v>137</v>
      </c>
      <c r="BT21" s="171">
        <v>152</v>
      </c>
      <c r="BU21" s="171">
        <v>184</v>
      </c>
      <c r="BV21" s="181">
        <f t="shared" si="21"/>
        <v>162.25</v>
      </c>
      <c r="BW21" s="172">
        <f t="shared" si="22"/>
        <v>681</v>
      </c>
      <c r="BX21" s="171"/>
      <c r="BY21" s="172"/>
      <c r="BZ21" s="172"/>
      <c r="CA21" s="172"/>
      <c r="CB21" s="181" t="e">
        <f t="shared" si="23"/>
        <v>#DIV/0!</v>
      </c>
      <c r="CC21" s="172">
        <f t="shared" si="24"/>
        <v>0</v>
      </c>
      <c r="CD21" s="171">
        <v>155</v>
      </c>
      <c r="CE21" s="171">
        <v>137</v>
      </c>
      <c r="CF21" s="171">
        <v>202</v>
      </c>
      <c r="CG21" s="171">
        <v>149</v>
      </c>
      <c r="CH21" s="181">
        <f t="shared" si="25"/>
        <v>160.75</v>
      </c>
      <c r="CI21" s="172">
        <f t="shared" si="26"/>
        <v>675</v>
      </c>
      <c r="CJ21" s="171">
        <v>161</v>
      </c>
      <c r="CK21" s="171">
        <v>163</v>
      </c>
      <c r="CL21" s="171">
        <v>197</v>
      </c>
      <c r="CM21" s="171">
        <v>151</v>
      </c>
      <c r="CN21" s="181">
        <f t="shared" si="0"/>
        <v>168</v>
      </c>
      <c r="CO21" s="172">
        <f t="shared" si="1"/>
        <v>704</v>
      </c>
      <c r="CP21" s="171">
        <v>170</v>
      </c>
      <c r="CQ21" s="171">
        <v>222</v>
      </c>
      <c r="CR21" s="171">
        <v>148</v>
      </c>
      <c r="CS21" s="205">
        <v>232</v>
      </c>
      <c r="CT21" s="181">
        <f t="shared" si="2"/>
        <v>193</v>
      </c>
      <c r="CU21" s="172">
        <f t="shared" si="3"/>
        <v>804</v>
      </c>
      <c r="CV21" s="171">
        <v>197</v>
      </c>
      <c r="CW21" s="171">
        <v>149</v>
      </c>
      <c r="CX21" s="171">
        <v>196</v>
      </c>
      <c r="CY21" s="171">
        <v>191</v>
      </c>
      <c r="CZ21" s="28">
        <f t="shared" si="4"/>
        <v>183.25</v>
      </c>
      <c r="DA21" s="29">
        <f t="shared" si="5"/>
        <v>765</v>
      </c>
      <c r="DB21" s="30">
        <f t="shared" si="6"/>
        <v>196.5</v>
      </c>
      <c r="DC21" s="31">
        <f>LARGE((I21,O21,U21,AA21,AG21,AM21,AS21,AY21,BE21,BK21,BQ21,BW21,CC21,CI21,CO21,CU21,DA21),1)+LARGE((I21,O21,U21,AA21,AG21,AM21,AS21,AY21,BE21,BK21,BQ21,BW21,CC21,CI21,CO21,CU21,DA21),2)</f>
        <v>1572</v>
      </c>
      <c r="DD21" s="39"/>
    </row>
    <row r="22" spans="1:108" ht="12.75" customHeight="1">
      <c r="A22" s="77">
        <v>19</v>
      </c>
      <c r="B22" s="88" t="s">
        <v>49</v>
      </c>
      <c r="C22" s="25"/>
      <c r="D22" s="102"/>
      <c r="E22" s="33"/>
      <c r="F22" s="33"/>
      <c r="G22" s="33"/>
      <c r="H22" s="175"/>
      <c r="I22" s="33"/>
      <c r="J22" s="33"/>
      <c r="K22" s="33"/>
      <c r="L22" s="33"/>
      <c r="M22" s="33"/>
      <c r="N22" s="175"/>
      <c r="O22" s="33"/>
      <c r="P22" s="33"/>
      <c r="Q22" s="33"/>
      <c r="R22" s="33"/>
      <c r="S22" s="33"/>
      <c r="T22" s="175"/>
      <c r="U22" s="33"/>
      <c r="V22" s="33"/>
      <c r="W22" s="33"/>
      <c r="X22" s="33"/>
      <c r="Y22" s="33"/>
      <c r="Z22" s="175"/>
      <c r="AA22" s="33"/>
      <c r="AB22" s="33"/>
      <c r="AC22" s="33"/>
      <c r="AD22" s="33"/>
      <c r="AE22" s="33"/>
      <c r="AF22" s="175"/>
      <c r="AG22" s="33"/>
      <c r="AH22" s="33"/>
      <c r="AI22" s="33"/>
      <c r="AJ22" s="33"/>
      <c r="AK22" s="33"/>
      <c r="AL22" s="175"/>
      <c r="AM22" s="33"/>
      <c r="AN22" s="33"/>
      <c r="AO22" s="33"/>
      <c r="AP22" s="33"/>
      <c r="AQ22" s="33"/>
      <c r="AR22" s="175"/>
      <c r="AS22" s="33"/>
      <c r="AT22" s="33"/>
      <c r="AU22" s="33"/>
      <c r="AV22" s="33"/>
      <c r="AW22" s="33"/>
      <c r="AX22" s="175"/>
      <c r="AY22" s="33"/>
      <c r="AZ22" s="33"/>
      <c r="BA22" s="33"/>
      <c r="BB22" s="33"/>
      <c r="BC22" s="33"/>
      <c r="BD22" s="175"/>
      <c r="BE22" s="33"/>
      <c r="BF22" s="33"/>
      <c r="BG22" s="33"/>
      <c r="BH22" s="33"/>
      <c r="BI22" s="33"/>
      <c r="BJ22" s="175" t="e">
        <f t="shared" si="17"/>
        <v>#DIV/0!</v>
      </c>
      <c r="BK22" s="33">
        <f t="shared" si="18"/>
        <v>0</v>
      </c>
      <c r="BL22" s="27">
        <v>148</v>
      </c>
      <c r="BM22" s="27">
        <v>137</v>
      </c>
      <c r="BN22" s="27">
        <v>142</v>
      </c>
      <c r="BO22" s="27">
        <v>116</v>
      </c>
      <c r="BP22" s="175">
        <f t="shared" si="19"/>
        <v>135.75</v>
      </c>
      <c r="BQ22" s="33">
        <f t="shared" si="20"/>
        <v>543</v>
      </c>
      <c r="BR22" s="27">
        <v>178</v>
      </c>
      <c r="BS22" s="27">
        <v>165</v>
      </c>
      <c r="BT22" s="27">
        <v>154</v>
      </c>
      <c r="BU22" s="27">
        <v>163</v>
      </c>
      <c r="BV22" s="28">
        <f t="shared" si="21"/>
        <v>165</v>
      </c>
      <c r="BW22" s="29">
        <f t="shared" si="22"/>
        <v>660</v>
      </c>
      <c r="BX22" s="33"/>
      <c r="BY22" s="33"/>
      <c r="BZ22" s="33"/>
      <c r="CA22" s="33"/>
      <c r="CB22" s="28" t="e">
        <f t="shared" si="23"/>
        <v>#DIV/0!</v>
      </c>
      <c r="CC22" s="29">
        <f t="shared" si="24"/>
        <v>0</v>
      </c>
      <c r="CD22" s="33"/>
      <c r="CE22" s="33"/>
      <c r="CF22" s="33"/>
      <c r="CG22" s="33"/>
      <c r="CH22" s="28" t="e">
        <f t="shared" si="25"/>
        <v>#DIV/0!</v>
      </c>
      <c r="CI22" s="29">
        <f t="shared" si="26"/>
        <v>0</v>
      </c>
      <c r="CJ22" s="33"/>
      <c r="CK22" s="33"/>
      <c r="CL22" s="33"/>
      <c r="CM22" s="33"/>
      <c r="CN22" s="28" t="e">
        <f t="shared" si="0"/>
        <v>#DIV/0!</v>
      </c>
      <c r="CO22" s="29">
        <f t="shared" si="1"/>
        <v>0</v>
      </c>
      <c r="CP22" s="33"/>
      <c r="CQ22" s="33"/>
      <c r="CR22" s="33"/>
      <c r="CS22" s="33"/>
      <c r="CT22" s="28" t="e">
        <f t="shared" si="2"/>
        <v>#DIV/0!</v>
      </c>
      <c r="CU22" s="29">
        <f t="shared" si="3"/>
        <v>0</v>
      </c>
      <c r="CV22" s="33"/>
      <c r="CW22" s="33"/>
      <c r="CX22" s="33"/>
      <c r="CY22" s="33"/>
      <c r="CZ22" s="28" t="e">
        <f t="shared" si="4"/>
        <v>#DIV/0!</v>
      </c>
      <c r="DA22" s="29">
        <f t="shared" si="5"/>
        <v>0</v>
      </c>
      <c r="DB22" s="30">
        <f t="shared" si="6"/>
        <v>150.375</v>
      </c>
      <c r="DC22" s="31">
        <f>LARGE((I22,O22,U22,AA22,AG22,AM22,AS22,AY22,BE22,BK22,BQ22,BW22,CC22,CI22,CO22,CU22,DA22),1)+LARGE((I22,O22,U22,AA22,AG22,AM22,AS22,AY22,BE22,BK22,BQ22,BW22,CC22,CI22,CO22,CU22,DA22),2)</f>
        <v>1203</v>
      </c>
      <c r="DD22" s="76"/>
    </row>
    <row r="23" spans="1:108" ht="12.75" customHeight="1">
      <c r="A23" s="77">
        <v>20</v>
      </c>
      <c r="B23" s="88" t="s">
        <v>39</v>
      </c>
      <c r="C23" s="25"/>
      <c r="D23" s="102"/>
      <c r="E23" s="33"/>
      <c r="F23" s="33"/>
      <c r="G23" s="33"/>
      <c r="H23" s="175" t="e">
        <f t="shared" ref="H23:H33" si="63">AVERAGE(D23:G23)</f>
        <v>#DIV/0!</v>
      </c>
      <c r="I23" s="33">
        <f t="shared" ref="I23:I33" si="64">C23*COUNT(D23:G23)+G23+F23+E23+D23</f>
        <v>0</v>
      </c>
      <c r="J23" s="33"/>
      <c r="K23" s="33"/>
      <c r="L23" s="33"/>
      <c r="M23" s="33"/>
      <c r="N23" s="175" t="e">
        <f t="shared" ref="N23:N33" si="65">AVERAGE(J23:M23)</f>
        <v>#DIV/0!</v>
      </c>
      <c r="O23" s="33">
        <f t="shared" ref="O23:O33" si="66">C23*COUNT(J23:M23)+M23+L23+K23+J23</f>
        <v>0</v>
      </c>
      <c r="P23" s="33"/>
      <c r="Q23" s="33"/>
      <c r="R23" s="33"/>
      <c r="S23" s="33"/>
      <c r="T23" s="175" t="e">
        <f t="shared" ref="T23:T33" si="67">AVERAGE(P23:S23)</f>
        <v>#DIV/0!</v>
      </c>
      <c r="U23" s="33">
        <f t="shared" ref="U23:U33" si="68">C23*COUNT(P23:S23)+S23+R23+Q23+P23</f>
        <v>0</v>
      </c>
      <c r="V23" s="33"/>
      <c r="W23" s="33"/>
      <c r="X23" s="33"/>
      <c r="Y23" s="33"/>
      <c r="Z23" s="175" t="e">
        <f t="shared" ref="Z23:Z33" si="69">AVERAGE(V23:Y23)</f>
        <v>#DIV/0!</v>
      </c>
      <c r="AA23" s="33">
        <f t="shared" ref="AA23:AA33" si="70">C23*COUNT(V23:Y23)+Y23+X23+W23+V23</f>
        <v>0</v>
      </c>
      <c r="AB23" s="27">
        <v>194</v>
      </c>
      <c r="AC23" s="27">
        <v>180</v>
      </c>
      <c r="AD23" s="27">
        <v>145</v>
      </c>
      <c r="AE23" s="27">
        <v>150</v>
      </c>
      <c r="AF23" s="175">
        <f t="shared" ref="AF23:AF33" si="71">AVERAGE(AB23:AE23)</f>
        <v>167.25</v>
      </c>
      <c r="AG23" s="33">
        <f t="shared" ref="AG23:AG33" si="72">C23*COUNT(AB23:AE23)+AE23+AD23+AC23+AB23</f>
        <v>669</v>
      </c>
      <c r="AH23" s="33"/>
      <c r="AI23" s="33"/>
      <c r="AJ23" s="33"/>
      <c r="AK23" s="33"/>
      <c r="AL23" s="175" t="e">
        <f t="shared" ref="AL23:AL33" si="73">AVERAGE(AH23:AK23)</f>
        <v>#DIV/0!</v>
      </c>
      <c r="AM23" s="33">
        <f t="shared" ref="AM23:AM33" si="74">C23*COUNT(AH23:AK23)+AK23+AJ23+AI23+AH23</f>
        <v>0</v>
      </c>
      <c r="AN23" s="33"/>
      <c r="AO23" s="33"/>
      <c r="AP23" s="33"/>
      <c r="AQ23" s="33"/>
      <c r="AR23" s="175" t="e">
        <f t="shared" ref="AR23:AR33" si="75">AVERAGE(AN23:AQ23)</f>
        <v>#DIV/0!</v>
      </c>
      <c r="AS23" s="33">
        <f t="shared" ref="AS23:AS33" si="76">C23*COUNT(AN23:AQ23)+AQ23+AP23+AO23+AN23</f>
        <v>0</v>
      </c>
      <c r="AT23" s="27">
        <v>161</v>
      </c>
      <c r="AU23" s="27">
        <v>168</v>
      </c>
      <c r="AV23" s="27">
        <v>179</v>
      </c>
      <c r="AW23" s="27">
        <v>155</v>
      </c>
      <c r="AX23" s="175">
        <f t="shared" ref="AX23:AX33" si="77">AVERAGE(AT23:AW23)</f>
        <v>165.75</v>
      </c>
      <c r="AY23" s="33">
        <f t="shared" ref="AY23:AY33" si="78">C23*COUNT(AT23:AW23)+AW23+AV23+AU23+AT23</f>
        <v>663</v>
      </c>
      <c r="AZ23" s="27">
        <v>228</v>
      </c>
      <c r="BA23" s="27">
        <v>124</v>
      </c>
      <c r="BB23" s="27">
        <v>140</v>
      </c>
      <c r="BC23" s="27">
        <v>160</v>
      </c>
      <c r="BD23" s="175">
        <f t="shared" ref="BD23:BD33" si="79">AVERAGE(AZ23:BC23)</f>
        <v>163</v>
      </c>
      <c r="BE23" s="33">
        <f t="shared" ref="BE23:BE33" si="80">C23*COUNT(AZ23:BC23)+BC23+BB23+BA23+AZ23</f>
        <v>652</v>
      </c>
      <c r="BF23" s="27">
        <v>186</v>
      </c>
      <c r="BG23" s="27">
        <v>173</v>
      </c>
      <c r="BH23" s="27">
        <v>194</v>
      </c>
      <c r="BI23" s="27">
        <v>141</v>
      </c>
      <c r="BJ23" s="28">
        <f t="shared" si="17"/>
        <v>173.5</v>
      </c>
      <c r="BK23" s="29">
        <f t="shared" si="18"/>
        <v>694</v>
      </c>
      <c r="BL23" s="33"/>
      <c r="BM23" s="33"/>
      <c r="BN23" s="33"/>
      <c r="BO23" s="33"/>
      <c r="BP23" s="28" t="e">
        <f t="shared" si="19"/>
        <v>#DIV/0!</v>
      </c>
      <c r="BQ23" s="29">
        <f t="shared" si="20"/>
        <v>0</v>
      </c>
      <c r="BR23" s="33"/>
      <c r="BS23" s="33"/>
      <c r="BT23" s="33"/>
      <c r="BU23" s="33"/>
      <c r="BV23" s="28" t="e">
        <f t="shared" si="21"/>
        <v>#DIV/0!</v>
      </c>
      <c r="BW23" s="29">
        <f t="shared" si="22"/>
        <v>0</v>
      </c>
      <c r="BX23" s="33"/>
      <c r="BY23" s="33"/>
      <c r="BZ23" s="33"/>
      <c r="CA23" s="33"/>
      <c r="CB23" s="28" t="e">
        <f t="shared" si="23"/>
        <v>#DIV/0!</v>
      </c>
      <c r="CC23" s="29">
        <f t="shared" si="24"/>
        <v>0</v>
      </c>
      <c r="CD23" s="33"/>
      <c r="CE23" s="33"/>
      <c r="CF23" s="33"/>
      <c r="CG23" s="33"/>
      <c r="CH23" s="28" t="e">
        <f t="shared" si="25"/>
        <v>#DIV/0!</v>
      </c>
      <c r="CI23" s="29">
        <f t="shared" si="26"/>
        <v>0</v>
      </c>
      <c r="CJ23" s="33"/>
      <c r="CK23" s="33"/>
      <c r="CL23" s="33"/>
      <c r="CM23" s="33"/>
      <c r="CN23" s="197" t="e">
        <f t="shared" si="0"/>
        <v>#DIV/0!</v>
      </c>
      <c r="CO23" s="29">
        <f t="shared" si="1"/>
        <v>0</v>
      </c>
      <c r="CP23" s="33"/>
      <c r="CQ23" s="33"/>
      <c r="CR23" s="33"/>
      <c r="CS23" s="33"/>
      <c r="CT23" s="28" t="e">
        <f t="shared" si="2"/>
        <v>#DIV/0!</v>
      </c>
      <c r="CU23" s="29">
        <f t="shared" si="3"/>
        <v>0</v>
      </c>
      <c r="CV23" s="33"/>
      <c r="CW23" s="33"/>
      <c r="CX23" s="33"/>
      <c r="CY23" s="33"/>
      <c r="CZ23" s="28" t="e">
        <f t="shared" si="4"/>
        <v>#DIV/0!</v>
      </c>
      <c r="DA23" s="29">
        <f t="shared" si="5"/>
        <v>0</v>
      </c>
      <c r="DB23" s="30">
        <f t="shared" si="6"/>
        <v>170.375</v>
      </c>
      <c r="DC23" s="31">
        <f>LARGE((I23,O23,U23,AA23,AG23,AM23,AS23,AY23,BE23,BK23,BQ23,BW23,CC23,CI23,CO23,CU23,DA23),1)+LARGE((I23,O23,U23,AA23,AG23,AM23,AS23,AY23,BE23,BK23,BQ23,BW23,CC23,CI23,CO23,CU23,DA23),2)</f>
        <v>1363</v>
      </c>
      <c r="DD23" s="79"/>
    </row>
    <row r="24" spans="1:108" ht="12.75" customHeight="1">
      <c r="A24" s="77">
        <v>21</v>
      </c>
      <c r="B24" s="88" t="s">
        <v>85</v>
      </c>
      <c r="C24" s="38">
        <v>8</v>
      </c>
      <c r="D24" s="102"/>
      <c r="E24" s="33"/>
      <c r="F24" s="33"/>
      <c r="G24" s="33"/>
      <c r="H24" s="175" t="e">
        <f t="shared" si="63"/>
        <v>#DIV/0!</v>
      </c>
      <c r="I24" s="33">
        <f t="shared" si="64"/>
        <v>0</v>
      </c>
      <c r="J24" s="33"/>
      <c r="K24" s="33"/>
      <c r="L24" s="33"/>
      <c r="M24" s="33"/>
      <c r="N24" s="175" t="e">
        <f t="shared" si="65"/>
        <v>#DIV/0!</v>
      </c>
      <c r="O24" s="33">
        <f t="shared" si="66"/>
        <v>0</v>
      </c>
      <c r="P24" s="33"/>
      <c r="Q24" s="33"/>
      <c r="R24" s="33"/>
      <c r="S24" s="33"/>
      <c r="T24" s="175" t="e">
        <f t="shared" si="67"/>
        <v>#DIV/0!</v>
      </c>
      <c r="U24" s="33">
        <f t="shared" si="68"/>
        <v>0</v>
      </c>
      <c r="V24" s="33"/>
      <c r="W24" s="33"/>
      <c r="X24" s="33"/>
      <c r="Y24" s="33"/>
      <c r="Z24" s="175" t="e">
        <f t="shared" si="69"/>
        <v>#DIV/0!</v>
      </c>
      <c r="AA24" s="33">
        <f t="shared" si="70"/>
        <v>0</v>
      </c>
      <c r="AB24" s="33"/>
      <c r="AC24" s="33"/>
      <c r="AD24" s="33"/>
      <c r="AE24" s="33"/>
      <c r="AF24" s="28" t="e">
        <f t="shared" si="71"/>
        <v>#DIV/0!</v>
      </c>
      <c r="AG24" s="29">
        <f t="shared" si="72"/>
        <v>0</v>
      </c>
      <c r="AH24" s="33"/>
      <c r="AI24" s="33"/>
      <c r="AJ24" s="33"/>
      <c r="AK24" s="33"/>
      <c r="AL24" s="28" t="e">
        <f t="shared" si="73"/>
        <v>#DIV/0!</v>
      </c>
      <c r="AM24" s="29">
        <f t="shared" si="74"/>
        <v>0</v>
      </c>
      <c r="AN24" s="33"/>
      <c r="AO24" s="33"/>
      <c r="AP24" s="33"/>
      <c r="AQ24" s="33"/>
      <c r="AR24" s="28" t="e">
        <f t="shared" si="75"/>
        <v>#DIV/0!</v>
      </c>
      <c r="AS24" s="29">
        <f t="shared" si="76"/>
        <v>0</v>
      </c>
      <c r="AT24" s="33"/>
      <c r="AU24" s="33"/>
      <c r="AV24" s="33"/>
      <c r="AW24" s="33"/>
      <c r="AX24" s="28" t="e">
        <f t="shared" si="77"/>
        <v>#DIV/0!</v>
      </c>
      <c r="AY24" s="29">
        <f t="shared" si="78"/>
        <v>0</v>
      </c>
      <c r="AZ24" s="33"/>
      <c r="BA24" s="33"/>
      <c r="BB24" s="33"/>
      <c r="BC24" s="33"/>
      <c r="BD24" s="28" t="e">
        <f t="shared" si="79"/>
        <v>#DIV/0!</v>
      </c>
      <c r="BE24" s="29">
        <f t="shared" si="80"/>
        <v>0</v>
      </c>
      <c r="BF24" s="33"/>
      <c r="BG24" s="33"/>
      <c r="BH24" s="33"/>
      <c r="BI24" s="33"/>
      <c r="BJ24" s="28" t="e">
        <f t="shared" si="17"/>
        <v>#DIV/0!</v>
      </c>
      <c r="BK24" s="29">
        <f t="shared" si="18"/>
        <v>0</v>
      </c>
      <c r="BL24" s="33"/>
      <c r="BM24" s="33"/>
      <c r="BN24" s="33"/>
      <c r="BO24" s="33"/>
      <c r="BP24" s="28" t="e">
        <f t="shared" si="19"/>
        <v>#DIV/0!</v>
      </c>
      <c r="BQ24" s="29">
        <f t="shared" si="20"/>
        <v>0</v>
      </c>
      <c r="BR24" s="33"/>
      <c r="BS24" s="33"/>
      <c r="BT24" s="33"/>
      <c r="BU24" s="33"/>
      <c r="BV24" s="28" t="e">
        <f t="shared" si="21"/>
        <v>#DIV/0!</v>
      </c>
      <c r="BW24" s="29">
        <f t="shared" si="22"/>
        <v>0</v>
      </c>
      <c r="BX24" s="33"/>
      <c r="BY24" s="33"/>
      <c r="BZ24" s="33"/>
      <c r="CA24" s="33"/>
      <c r="CB24" s="28" t="e">
        <f t="shared" si="23"/>
        <v>#DIV/0!</v>
      </c>
      <c r="CC24" s="29">
        <f t="shared" si="24"/>
        <v>0</v>
      </c>
      <c r="CD24" s="33"/>
      <c r="CE24" s="33"/>
      <c r="CF24" s="33"/>
      <c r="CG24" s="33"/>
      <c r="CH24" s="28" t="e">
        <f t="shared" si="25"/>
        <v>#DIV/0!</v>
      </c>
      <c r="CI24" s="29">
        <f t="shared" si="26"/>
        <v>0</v>
      </c>
      <c r="CJ24" s="33"/>
      <c r="CK24" s="33"/>
      <c r="CL24" s="33"/>
      <c r="CM24" s="33"/>
      <c r="CN24" s="28" t="e">
        <f t="shared" si="0"/>
        <v>#DIV/0!</v>
      </c>
      <c r="CO24" s="29">
        <f t="shared" si="1"/>
        <v>0</v>
      </c>
      <c r="CP24" s="33"/>
      <c r="CQ24" s="33"/>
      <c r="CR24" s="33"/>
      <c r="CS24" s="33"/>
      <c r="CT24" s="28" t="e">
        <f t="shared" si="2"/>
        <v>#DIV/0!</v>
      </c>
      <c r="CU24" s="29">
        <f t="shared" si="3"/>
        <v>0</v>
      </c>
      <c r="CV24" s="33"/>
      <c r="CW24" s="33"/>
      <c r="CX24" s="33"/>
      <c r="CY24" s="33"/>
      <c r="CZ24" s="28" t="e">
        <f t="shared" si="4"/>
        <v>#DIV/0!</v>
      </c>
      <c r="DA24" s="29">
        <f t="shared" si="5"/>
        <v>0</v>
      </c>
      <c r="DB24" s="30">
        <f t="shared" si="6"/>
        <v>0</v>
      </c>
      <c r="DC24" s="31">
        <f>LARGE((I24,O24,U24,AA24,AG24,AM24,AS24,AY24,BE24,BK24,BQ24,BW24,CC24,CI24,CO24,CU24,DA24),1)+LARGE((I24,O24,U24,AA24,AG24,AM24,AS24,AY24,BE24,BK24,BQ24,BW24,CC24,CI24,CO24,CU24,DA24),2)</f>
        <v>0</v>
      </c>
      <c r="DD24" s="39"/>
    </row>
    <row r="25" spans="1:108" ht="12.75" customHeight="1">
      <c r="A25" s="77">
        <v>22</v>
      </c>
      <c r="B25" s="34" t="s">
        <v>15</v>
      </c>
      <c r="C25" s="25"/>
      <c r="D25" s="102"/>
      <c r="E25" s="33"/>
      <c r="F25" s="33"/>
      <c r="G25" s="33"/>
      <c r="H25" s="175" t="e">
        <f t="shared" si="63"/>
        <v>#DIV/0!</v>
      </c>
      <c r="I25" s="33">
        <f t="shared" si="64"/>
        <v>0</v>
      </c>
      <c r="J25" s="33"/>
      <c r="K25" s="33"/>
      <c r="L25" s="33"/>
      <c r="M25" s="33"/>
      <c r="N25" s="175" t="e">
        <f t="shared" si="65"/>
        <v>#DIV/0!</v>
      </c>
      <c r="O25" s="33">
        <f t="shared" si="66"/>
        <v>0</v>
      </c>
      <c r="P25" s="33"/>
      <c r="Q25" s="33"/>
      <c r="R25" s="33"/>
      <c r="S25" s="33"/>
      <c r="T25" s="175" t="e">
        <f t="shared" si="67"/>
        <v>#DIV/0!</v>
      </c>
      <c r="U25" s="33">
        <f t="shared" si="68"/>
        <v>0</v>
      </c>
      <c r="V25" s="33"/>
      <c r="W25" s="33"/>
      <c r="X25" s="33"/>
      <c r="Y25" s="33"/>
      <c r="Z25" s="175" t="e">
        <f t="shared" si="69"/>
        <v>#DIV/0!</v>
      </c>
      <c r="AA25" s="33">
        <f t="shared" si="70"/>
        <v>0</v>
      </c>
      <c r="AB25" s="33"/>
      <c r="AC25" s="33"/>
      <c r="AD25" s="33"/>
      <c r="AE25" s="33"/>
      <c r="AF25" s="175" t="e">
        <f t="shared" si="71"/>
        <v>#DIV/0!</v>
      </c>
      <c r="AG25" s="33">
        <f t="shared" si="72"/>
        <v>0</v>
      </c>
      <c r="AH25" s="33"/>
      <c r="AI25" s="33"/>
      <c r="AJ25" s="33"/>
      <c r="AK25" s="33"/>
      <c r="AL25" s="175" t="e">
        <f t="shared" si="73"/>
        <v>#DIV/0!</v>
      </c>
      <c r="AM25" s="33">
        <f t="shared" si="74"/>
        <v>0</v>
      </c>
      <c r="AN25" s="33"/>
      <c r="AO25" s="33"/>
      <c r="AP25" s="33"/>
      <c r="AQ25" s="33"/>
      <c r="AR25" s="175" t="e">
        <f t="shared" si="75"/>
        <v>#DIV/0!</v>
      </c>
      <c r="AS25" s="33">
        <f t="shared" si="76"/>
        <v>0</v>
      </c>
      <c r="AT25" s="33"/>
      <c r="AU25" s="33"/>
      <c r="AV25" s="33"/>
      <c r="AW25" s="33"/>
      <c r="AX25" s="175" t="e">
        <f t="shared" si="77"/>
        <v>#DIV/0!</v>
      </c>
      <c r="AY25" s="33">
        <f t="shared" si="78"/>
        <v>0</v>
      </c>
      <c r="AZ25" s="27">
        <v>193</v>
      </c>
      <c r="BA25" s="27">
        <v>201</v>
      </c>
      <c r="BB25" s="27">
        <v>191</v>
      </c>
      <c r="BC25" s="27">
        <v>204</v>
      </c>
      <c r="BD25" s="175">
        <f t="shared" si="79"/>
        <v>197.25</v>
      </c>
      <c r="BE25" s="33">
        <f t="shared" si="80"/>
        <v>789</v>
      </c>
      <c r="BF25" s="27">
        <v>168</v>
      </c>
      <c r="BG25" s="27">
        <v>222</v>
      </c>
      <c r="BH25" s="27">
        <v>219</v>
      </c>
      <c r="BI25" s="27">
        <v>171</v>
      </c>
      <c r="BJ25" s="175">
        <f t="shared" si="17"/>
        <v>195</v>
      </c>
      <c r="BK25" s="33">
        <f t="shared" si="18"/>
        <v>780</v>
      </c>
      <c r="BL25" s="27">
        <v>203</v>
      </c>
      <c r="BM25" s="27">
        <v>201</v>
      </c>
      <c r="BN25" s="27">
        <v>170</v>
      </c>
      <c r="BO25" s="27">
        <v>181</v>
      </c>
      <c r="BP25" s="175">
        <f t="shared" si="19"/>
        <v>188.75</v>
      </c>
      <c r="BQ25" s="33">
        <f t="shared" si="20"/>
        <v>755</v>
      </c>
      <c r="BR25" s="33"/>
      <c r="BS25" s="33"/>
      <c r="BT25" s="33"/>
      <c r="BU25" s="33"/>
      <c r="BV25" s="175" t="e">
        <f t="shared" si="21"/>
        <v>#DIV/0!</v>
      </c>
      <c r="BW25" s="33">
        <f t="shared" si="22"/>
        <v>0</v>
      </c>
      <c r="BX25" s="33"/>
      <c r="BY25" s="33"/>
      <c r="BZ25" s="33"/>
      <c r="CA25" s="33"/>
      <c r="CB25" s="175" t="e">
        <f t="shared" si="23"/>
        <v>#DIV/0!</v>
      </c>
      <c r="CC25" s="33">
        <f t="shared" si="24"/>
        <v>0</v>
      </c>
      <c r="CD25" s="27">
        <v>204</v>
      </c>
      <c r="CE25" s="27">
        <v>160</v>
      </c>
      <c r="CF25" s="27">
        <v>207</v>
      </c>
      <c r="CG25" s="27">
        <v>157</v>
      </c>
      <c r="CH25" s="175">
        <f t="shared" si="25"/>
        <v>182</v>
      </c>
      <c r="CI25" s="33">
        <f t="shared" si="26"/>
        <v>728</v>
      </c>
      <c r="CJ25" s="27"/>
      <c r="CK25" s="33"/>
      <c r="CL25" s="33"/>
      <c r="CM25" s="27"/>
      <c r="CN25" s="175" t="e">
        <f t="shared" si="0"/>
        <v>#DIV/0!</v>
      </c>
      <c r="CO25" s="33">
        <f t="shared" si="1"/>
        <v>0</v>
      </c>
      <c r="CP25" s="27">
        <v>173</v>
      </c>
      <c r="CQ25" s="27">
        <v>216</v>
      </c>
      <c r="CR25" s="27">
        <v>168</v>
      </c>
      <c r="CS25" s="37">
        <v>230</v>
      </c>
      <c r="CT25" s="28">
        <f t="shared" si="2"/>
        <v>196.75</v>
      </c>
      <c r="CU25" s="29">
        <f t="shared" si="3"/>
        <v>787</v>
      </c>
      <c r="CV25" s="33"/>
      <c r="CW25" s="33"/>
      <c r="CX25" s="33"/>
      <c r="CY25" s="33"/>
      <c r="CZ25" s="28" t="e">
        <f t="shared" si="4"/>
        <v>#DIV/0!</v>
      </c>
      <c r="DA25" s="29">
        <f t="shared" si="5"/>
        <v>0</v>
      </c>
      <c r="DB25" s="30">
        <f t="shared" si="6"/>
        <v>197</v>
      </c>
      <c r="DC25" s="31">
        <f>LARGE((I25,O25,U25,AA25,AG25,AM25,AS25,AY25,BE25,BK25,BQ25,BW25,CC25,CI25,CO25,CU25,DA25),1)+LARGE((I25,O25,U25,AA25,AG25,AM25,AS25,AY25,BE25,BK25,BQ25,BW25,CC25,CI25,CO25,CU25,DA25),2)</f>
        <v>1576</v>
      </c>
      <c r="DD25" s="39"/>
    </row>
    <row r="26" spans="1:108" ht="12.75" customHeight="1">
      <c r="A26" s="77">
        <v>23</v>
      </c>
      <c r="B26" s="88" t="s">
        <v>15</v>
      </c>
      <c r="C26" s="25"/>
      <c r="D26" s="102"/>
      <c r="E26" s="33"/>
      <c r="F26" s="33"/>
      <c r="G26" s="33"/>
      <c r="H26" s="175" t="e">
        <f t="shared" si="63"/>
        <v>#DIV/0!</v>
      </c>
      <c r="I26" s="33">
        <f t="shared" si="64"/>
        <v>0</v>
      </c>
      <c r="J26" s="33"/>
      <c r="K26" s="33"/>
      <c r="L26" s="33"/>
      <c r="M26" s="33"/>
      <c r="N26" s="175" t="e">
        <f t="shared" si="65"/>
        <v>#DIV/0!</v>
      </c>
      <c r="O26" s="33">
        <f t="shared" si="66"/>
        <v>0</v>
      </c>
      <c r="P26" s="33"/>
      <c r="Q26" s="33"/>
      <c r="R26" s="33"/>
      <c r="S26" s="33"/>
      <c r="T26" s="175" t="e">
        <f t="shared" si="67"/>
        <v>#DIV/0!</v>
      </c>
      <c r="U26" s="33">
        <f t="shared" si="68"/>
        <v>0</v>
      </c>
      <c r="V26" s="33"/>
      <c r="W26" s="33"/>
      <c r="X26" s="33"/>
      <c r="Y26" s="33"/>
      <c r="Z26" s="175" t="e">
        <f t="shared" si="69"/>
        <v>#DIV/0!</v>
      </c>
      <c r="AA26" s="33">
        <f t="shared" si="70"/>
        <v>0</v>
      </c>
      <c r="AB26" s="27">
        <v>183</v>
      </c>
      <c r="AC26" s="27">
        <v>202</v>
      </c>
      <c r="AD26" s="27">
        <v>181</v>
      </c>
      <c r="AE26" s="27">
        <v>165</v>
      </c>
      <c r="AF26" s="175">
        <f t="shared" si="71"/>
        <v>182.75</v>
      </c>
      <c r="AG26" s="33">
        <f t="shared" si="72"/>
        <v>731</v>
      </c>
      <c r="AH26" s="33"/>
      <c r="AI26" s="33"/>
      <c r="AJ26" s="33"/>
      <c r="AK26" s="33"/>
      <c r="AL26" s="175" t="e">
        <f t="shared" si="73"/>
        <v>#DIV/0!</v>
      </c>
      <c r="AM26" s="33">
        <f t="shared" si="74"/>
        <v>0</v>
      </c>
      <c r="AN26" s="33"/>
      <c r="AO26" s="33"/>
      <c r="AP26" s="33"/>
      <c r="AQ26" s="33"/>
      <c r="AR26" s="175" t="e">
        <f t="shared" si="75"/>
        <v>#DIV/0!</v>
      </c>
      <c r="AS26" s="33">
        <f t="shared" si="76"/>
        <v>0</v>
      </c>
      <c r="AT26" s="27">
        <v>207</v>
      </c>
      <c r="AU26" s="27">
        <v>178</v>
      </c>
      <c r="AV26" s="27">
        <v>189</v>
      </c>
      <c r="AW26" s="27">
        <v>150</v>
      </c>
      <c r="AX26" s="28">
        <f t="shared" si="77"/>
        <v>181</v>
      </c>
      <c r="AY26" s="29">
        <f t="shared" si="78"/>
        <v>724</v>
      </c>
      <c r="AZ26" s="33"/>
      <c r="BA26" s="33"/>
      <c r="BB26" s="33"/>
      <c r="BC26" s="33"/>
      <c r="BD26" s="28" t="e">
        <f t="shared" si="79"/>
        <v>#DIV/0!</v>
      </c>
      <c r="BE26" s="29">
        <f t="shared" si="80"/>
        <v>0</v>
      </c>
      <c r="BF26" s="33"/>
      <c r="BG26" s="33"/>
      <c r="BH26" s="33"/>
      <c r="BI26" s="33"/>
      <c r="BJ26" s="28" t="e">
        <f t="shared" si="17"/>
        <v>#DIV/0!</v>
      </c>
      <c r="BK26" s="29">
        <f t="shared" si="18"/>
        <v>0</v>
      </c>
      <c r="BL26" s="33"/>
      <c r="BM26" s="33"/>
      <c r="BN26" s="33"/>
      <c r="BO26" s="33"/>
      <c r="BP26" s="28" t="e">
        <f t="shared" si="19"/>
        <v>#DIV/0!</v>
      </c>
      <c r="BQ26" s="29">
        <f t="shared" si="20"/>
        <v>0</v>
      </c>
      <c r="BR26" s="33"/>
      <c r="BS26" s="33"/>
      <c r="BT26" s="33"/>
      <c r="BU26" s="33"/>
      <c r="BV26" s="28" t="e">
        <f t="shared" si="21"/>
        <v>#DIV/0!</v>
      </c>
      <c r="BW26" s="29">
        <f t="shared" si="22"/>
        <v>0</v>
      </c>
      <c r="BX26" s="33"/>
      <c r="BY26" s="33"/>
      <c r="BZ26" s="33"/>
      <c r="CA26" s="33"/>
      <c r="CB26" s="28" t="e">
        <f t="shared" si="23"/>
        <v>#DIV/0!</v>
      </c>
      <c r="CC26" s="29">
        <f t="shared" si="24"/>
        <v>0</v>
      </c>
      <c r="CD26" s="33"/>
      <c r="CE26" s="33"/>
      <c r="CF26" s="33"/>
      <c r="CG26" s="33"/>
      <c r="CH26" s="28" t="e">
        <f t="shared" si="25"/>
        <v>#DIV/0!</v>
      </c>
      <c r="CI26" s="29">
        <f t="shared" si="26"/>
        <v>0</v>
      </c>
      <c r="CJ26" s="33"/>
      <c r="CK26" s="33"/>
      <c r="CL26" s="33"/>
      <c r="CM26" s="33"/>
      <c r="CN26" s="28" t="e">
        <f t="shared" si="0"/>
        <v>#DIV/0!</v>
      </c>
      <c r="CO26" s="29">
        <f t="shared" si="1"/>
        <v>0</v>
      </c>
      <c r="CP26" s="33"/>
      <c r="CQ26" s="33"/>
      <c r="CR26" s="33"/>
      <c r="CS26" s="33"/>
      <c r="CT26" s="28" t="e">
        <f t="shared" si="2"/>
        <v>#DIV/0!</v>
      </c>
      <c r="CU26" s="29">
        <f t="shared" si="3"/>
        <v>0</v>
      </c>
      <c r="CV26" s="33"/>
      <c r="CW26" s="33"/>
      <c r="CX26" s="33"/>
      <c r="CY26" s="33"/>
      <c r="CZ26" s="28" t="e">
        <f t="shared" si="4"/>
        <v>#DIV/0!</v>
      </c>
      <c r="DA26" s="29">
        <f t="shared" si="5"/>
        <v>0</v>
      </c>
      <c r="DB26" s="30">
        <f t="shared" si="6"/>
        <v>181.875</v>
      </c>
      <c r="DC26" s="31">
        <f>LARGE((I26,O26,U26,AA26,AG26,AM26,AS26,AY26,BE26,BK26,BQ26,BW26,CC26,CI26,CO26,CU26,DA26),1)+LARGE((I26,O26,U26,AA26,AG26,AM26,AS26,AY26,BE26,BK26,BQ26,BW26,CC26,CI26,CO26,CU26,DA26),2)</f>
        <v>1455</v>
      </c>
      <c r="DD26" s="39"/>
    </row>
    <row r="27" spans="1:108" ht="12.75" customHeight="1">
      <c r="A27" s="77">
        <v>24</v>
      </c>
      <c r="B27" s="206" t="s">
        <v>86</v>
      </c>
      <c r="C27" s="25"/>
      <c r="D27" s="102"/>
      <c r="E27" s="33"/>
      <c r="F27" s="33"/>
      <c r="G27" s="33"/>
      <c r="H27" s="175" t="e">
        <f t="shared" si="63"/>
        <v>#DIV/0!</v>
      </c>
      <c r="I27" s="33">
        <f t="shared" si="64"/>
        <v>0</v>
      </c>
      <c r="J27" s="33"/>
      <c r="K27" s="33"/>
      <c r="L27" s="33"/>
      <c r="M27" s="33"/>
      <c r="N27" s="175" t="e">
        <f t="shared" si="65"/>
        <v>#DIV/0!</v>
      </c>
      <c r="O27" s="33">
        <f t="shared" si="66"/>
        <v>0</v>
      </c>
      <c r="P27" s="33"/>
      <c r="Q27" s="33"/>
      <c r="R27" s="33"/>
      <c r="S27" s="33"/>
      <c r="T27" s="175" t="e">
        <f t="shared" si="67"/>
        <v>#DIV/0!</v>
      </c>
      <c r="U27" s="33">
        <f t="shared" si="68"/>
        <v>0</v>
      </c>
      <c r="V27" s="33"/>
      <c r="W27" s="33"/>
      <c r="X27" s="33"/>
      <c r="Y27" s="33"/>
      <c r="Z27" s="175" t="e">
        <f t="shared" si="69"/>
        <v>#DIV/0!</v>
      </c>
      <c r="AA27" s="33">
        <f t="shared" si="70"/>
        <v>0</v>
      </c>
      <c r="AB27" s="33"/>
      <c r="AC27" s="33"/>
      <c r="AD27" s="33"/>
      <c r="AE27" s="33"/>
      <c r="AF27" s="28" t="e">
        <f t="shared" si="71"/>
        <v>#DIV/0!</v>
      </c>
      <c r="AG27" s="29">
        <f t="shared" si="72"/>
        <v>0</v>
      </c>
      <c r="AH27" s="33"/>
      <c r="AI27" s="33"/>
      <c r="AJ27" s="33"/>
      <c r="AK27" s="33"/>
      <c r="AL27" s="28" t="e">
        <f t="shared" si="73"/>
        <v>#DIV/0!</v>
      </c>
      <c r="AM27" s="29">
        <f t="shared" si="74"/>
        <v>0</v>
      </c>
      <c r="AN27" s="33"/>
      <c r="AO27" s="33"/>
      <c r="AP27" s="33"/>
      <c r="AQ27" s="33"/>
      <c r="AR27" s="28" t="e">
        <f t="shared" si="75"/>
        <v>#DIV/0!</v>
      </c>
      <c r="AS27" s="29">
        <f t="shared" si="76"/>
        <v>0</v>
      </c>
      <c r="AT27" s="33"/>
      <c r="AU27" s="33"/>
      <c r="AV27" s="33"/>
      <c r="AW27" s="33"/>
      <c r="AX27" s="28" t="e">
        <f t="shared" si="77"/>
        <v>#DIV/0!</v>
      </c>
      <c r="AY27" s="29">
        <f t="shared" si="78"/>
        <v>0</v>
      </c>
      <c r="AZ27" s="33"/>
      <c r="BA27" s="33"/>
      <c r="BB27" s="33"/>
      <c r="BC27" s="33"/>
      <c r="BD27" s="28" t="e">
        <f t="shared" si="79"/>
        <v>#DIV/0!</v>
      </c>
      <c r="BE27" s="29">
        <f t="shared" si="80"/>
        <v>0</v>
      </c>
      <c r="BF27" s="33"/>
      <c r="BG27" s="33"/>
      <c r="BH27" s="33"/>
      <c r="BI27" s="33"/>
      <c r="BJ27" s="28" t="e">
        <f t="shared" si="17"/>
        <v>#DIV/0!</v>
      </c>
      <c r="BK27" s="29">
        <f t="shared" si="18"/>
        <v>0</v>
      </c>
      <c r="BL27" s="33"/>
      <c r="BM27" s="33"/>
      <c r="BN27" s="33"/>
      <c r="BO27" s="33"/>
      <c r="BP27" s="28" t="e">
        <f t="shared" si="19"/>
        <v>#DIV/0!</v>
      </c>
      <c r="BQ27" s="29">
        <f t="shared" si="20"/>
        <v>0</v>
      </c>
      <c r="BR27" s="33"/>
      <c r="BS27" s="33"/>
      <c r="BT27" s="33"/>
      <c r="BU27" s="33"/>
      <c r="BV27" s="28" t="e">
        <f t="shared" si="21"/>
        <v>#DIV/0!</v>
      </c>
      <c r="BW27" s="29">
        <f t="shared" si="22"/>
        <v>0</v>
      </c>
      <c r="BX27" s="33"/>
      <c r="BY27" s="33"/>
      <c r="BZ27" s="33"/>
      <c r="CA27" s="33"/>
      <c r="CB27" s="28" t="e">
        <f t="shared" si="23"/>
        <v>#DIV/0!</v>
      </c>
      <c r="CC27" s="29">
        <f t="shared" si="24"/>
        <v>0</v>
      </c>
      <c r="CD27" s="33"/>
      <c r="CE27" s="33"/>
      <c r="CF27" s="33"/>
      <c r="CG27" s="33"/>
      <c r="CH27" s="28" t="e">
        <f t="shared" si="25"/>
        <v>#DIV/0!</v>
      </c>
      <c r="CI27" s="29">
        <f t="shared" si="26"/>
        <v>0</v>
      </c>
      <c r="CJ27" s="33"/>
      <c r="CK27" s="33"/>
      <c r="CL27" s="33"/>
      <c r="CM27" s="33"/>
      <c r="CN27" s="197" t="e">
        <f t="shared" si="0"/>
        <v>#DIV/0!</v>
      </c>
      <c r="CO27" s="29">
        <f t="shared" si="1"/>
        <v>0</v>
      </c>
      <c r="CP27" s="33"/>
      <c r="CQ27" s="33"/>
      <c r="CR27" s="33"/>
      <c r="CS27" s="33"/>
      <c r="CT27" s="28" t="e">
        <f t="shared" si="2"/>
        <v>#DIV/0!</v>
      </c>
      <c r="CU27" s="29">
        <f t="shared" si="3"/>
        <v>0</v>
      </c>
      <c r="CV27" s="33"/>
      <c r="CW27" s="33"/>
      <c r="CX27" s="33"/>
      <c r="CY27" s="33"/>
      <c r="CZ27" s="28" t="e">
        <f t="shared" si="4"/>
        <v>#DIV/0!</v>
      </c>
      <c r="DA27" s="29">
        <f t="shared" si="5"/>
        <v>0</v>
      </c>
      <c r="DB27" s="30">
        <f t="shared" si="6"/>
        <v>0</v>
      </c>
      <c r="DC27" s="31">
        <f>LARGE((I27,O27,U27,AA27,AG27,AM27,AS27,AY27,BE27,BK27,BQ27,BW27,CC27,CI27,CO27,CU27,DA27),1)+LARGE((I27,O27,U27,AA27,AG27,AM27,AS27,AY27,BE27,BK27,BQ27,BW27,CC27,CI27,CO27,CU27,DA27),2)</f>
        <v>0</v>
      </c>
      <c r="DD27" s="39"/>
    </row>
    <row r="28" spans="1:108" ht="12.75" customHeight="1">
      <c r="A28" s="77">
        <v>25</v>
      </c>
      <c r="B28" s="88" t="s">
        <v>50</v>
      </c>
      <c r="C28" s="25"/>
      <c r="D28" s="26">
        <v>126</v>
      </c>
      <c r="E28" s="27">
        <v>156</v>
      </c>
      <c r="F28" s="27">
        <v>128</v>
      </c>
      <c r="G28" s="27">
        <v>176</v>
      </c>
      <c r="H28" s="175">
        <f t="shared" si="63"/>
        <v>146.5</v>
      </c>
      <c r="I28" s="33">
        <f t="shared" si="64"/>
        <v>586</v>
      </c>
      <c r="J28" s="27">
        <v>136</v>
      </c>
      <c r="K28" s="27">
        <v>203</v>
      </c>
      <c r="L28" s="27">
        <v>133</v>
      </c>
      <c r="M28" s="27">
        <v>129</v>
      </c>
      <c r="N28" s="175">
        <f t="shared" si="65"/>
        <v>150.25</v>
      </c>
      <c r="O28" s="33">
        <f t="shared" si="66"/>
        <v>601</v>
      </c>
      <c r="P28" s="33"/>
      <c r="Q28" s="33"/>
      <c r="R28" s="33"/>
      <c r="S28" s="33"/>
      <c r="T28" s="175" t="e">
        <f t="shared" si="67"/>
        <v>#DIV/0!</v>
      </c>
      <c r="U28" s="33">
        <f t="shared" si="68"/>
        <v>0</v>
      </c>
      <c r="V28" s="33"/>
      <c r="W28" s="33"/>
      <c r="X28" s="33"/>
      <c r="Y28" s="33"/>
      <c r="Z28" s="175" t="e">
        <f t="shared" si="69"/>
        <v>#DIV/0!</v>
      </c>
      <c r="AA28" s="33">
        <f t="shared" si="70"/>
        <v>0</v>
      </c>
      <c r="AB28" s="27">
        <v>122</v>
      </c>
      <c r="AC28" s="27">
        <v>180</v>
      </c>
      <c r="AD28" s="27">
        <v>158</v>
      </c>
      <c r="AE28" s="27">
        <v>136</v>
      </c>
      <c r="AF28" s="175">
        <f t="shared" si="71"/>
        <v>149</v>
      </c>
      <c r="AG28" s="33">
        <f t="shared" si="72"/>
        <v>596</v>
      </c>
      <c r="AH28" s="33"/>
      <c r="AI28" s="33"/>
      <c r="AJ28" s="33"/>
      <c r="AK28" s="33"/>
      <c r="AL28" s="175" t="e">
        <f t="shared" si="73"/>
        <v>#DIV/0!</v>
      </c>
      <c r="AM28" s="33">
        <f t="shared" si="74"/>
        <v>0</v>
      </c>
      <c r="AN28" s="33"/>
      <c r="AO28" s="33"/>
      <c r="AP28" s="33"/>
      <c r="AQ28" s="33"/>
      <c r="AR28" s="175" t="e">
        <f t="shared" si="75"/>
        <v>#DIV/0!</v>
      </c>
      <c r="AS28" s="33">
        <f t="shared" si="76"/>
        <v>0</v>
      </c>
      <c r="AT28" s="33"/>
      <c r="AU28" s="33"/>
      <c r="AV28" s="33"/>
      <c r="AW28" s="33"/>
      <c r="AX28" s="175" t="e">
        <f t="shared" si="77"/>
        <v>#DIV/0!</v>
      </c>
      <c r="AY28" s="33">
        <f t="shared" si="78"/>
        <v>0</v>
      </c>
      <c r="AZ28" s="33"/>
      <c r="BA28" s="33"/>
      <c r="BB28" s="33"/>
      <c r="BC28" s="33"/>
      <c r="BD28" s="175" t="e">
        <f t="shared" si="79"/>
        <v>#DIV/0!</v>
      </c>
      <c r="BE28" s="33">
        <f t="shared" si="80"/>
        <v>0</v>
      </c>
      <c r="BF28" s="33"/>
      <c r="BG28" s="33"/>
      <c r="BH28" s="33"/>
      <c r="BI28" s="33"/>
      <c r="BJ28" s="175" t="e">
        <f t="shared" si="17"/>
        <v>#DIV/0!</v>
      </c>
      <c r="BK28" s="33">
        <f t="shared" si="18"/>
        <v>0</v>
      </c>
      <c r="BL28" s="33"/>
      <c r="BM28" s="33"/>
      <c r="BN28" s="33"/>
      <c r="BO28" s="33"/>
      <c r="BP28" s="175" t="e">
        <f t="shared" si="19"/>
        <v>#DIV/0!</v>
      </c>
      <c r="BQ28" s="33">
        <f t="shared" si="20"/>
        <v>0</v>
      </c>
      <c r="BR28" s="33"/>
      <c r="BS28" s="33"/>
      <c r="BT28" s="33"/>
      <c r="BU28" s="33"/>
      <c r="BV28" s="175" t="e">
        <f t="shared" si="21"/>
        <v>#DIV/0!</v>
      </c>
      <c r="BW28" s="33">
        <f t="shared" si="22"/>
        <v>0</v>
      </c>
      <c r="BX28" s="27">
        <v>167</v>
      </c>
      <c r="BY28" s="27">
        <v>136</v>
      </c>
      <c r="BZ28" s="27">
        <v>103</v>
      </c>
      <c r="CA28" s="27">
        <v>101</v>
      </c>
      <c r="CB28" s="28">
        <f t="shared" si="23"/>
        <v>126.75</v>
      </c>
      <c r="CC28" s="29">
        <f t="shared" si="24"/>
        <v>507</v>
      </c>
      <c r="CD28" s="33"/>
      <c r="CE28" s="33"/>
      <c r="CF28" s="33"/>
      <c r="CG28" s="33"/>
      <c r="CH28" s="28" t="e">
        <f t="shared" si="25"/>
        <v>#DIV/0!</v>
      </c>
      <c r="CI28" s="29">
        <f t="shared" si="26"/>
        <v>0</v>
      </c>
      <c r="CJ28" s="33"/>
      <c r="CK28" s="33"/>
      <c r="CL28" s="33"/>
      <c r="CM28" s="33"/>
      <c r="CN28" s="28" t="e">
        <f t="shared" si="0"/>
        <v>#DIV/0!</v>
      </c>
      <c r="CO28" s="29">
        <f t="shared" si="1"/>
        <v>0</v>
      </c>
      <c r="CP28" s="33"/>
      <c r="CQ28" s="33"/>
      <c r="CR28" s="33"/>
      <c r="CS28" s="33"/>
      <c r="CT28" s="28" t="e">
        <f t="shared" si="2"/>
        <v>#DIV/0!</v>
      </c>
      <c r="CU28" s="29">
        <f t="shared" si="3"/>
        <v>0</v>
      </c>
      <c r="CV28" s="33"/>
      <c r="CW28" s="33"/>
      <c r="CX28" s="33"/>
      <c r="CY28" s="33"/>
      <c r="CZ28" s="28" t="e">
        <f t="shared" si="4"/>
        <v>#DIV/0!</v>
      </c>
      <c r="DA28" s="29">
        <f t="shared" si="5"/>
        <v>0</v>
      </c>
      <c r="DB28" s="30">
        <f t="shared" si="6"/>
        <v>149.625</v>
      </c>
      <c r="DC28" s="31">
        <f>LARGE((I28,O28,U28,AA28,AG28,AM28,AS28,AY28,BE28,BK28,BQ28,BW28,CC28,CI28,CO28,CU28,DA28),1)+LARGE((I28,O28,U28,AA28,AG28,AM28,AS28,AY28,BE28,BK28,BQ28,BW28,CC28,CI28,CO28,CU28,DA28),2)</f>
        <v>1197</v>
      </c>
      <c r="DD28" s="39"/>
    </row>
    <row r="29" spans="1:108" ht="12.75" customHeight="1">
      <c r="A29" s="77">
        <v>26</v>
      </c>
      <c r="B29" s="88" t="s">
        <v>87</v>
      </c>
      <c r="C29" s="25"/>
      <c r="D29" s="102"/>
      <c r="E29" s="33"/>
      <c r="F29" s="33"/>
      <c r="G29" s="33"/>
      <c r="H29" s="175" t="e">
        <f t="shared" si="63"/>
        <v>#DIV/0!</v>
      </c>
      <c r="I29" s="33">
        <f t="shared" si="64"/>
        <v>0</v>
      </c>
      <c r="J29" s="33"/>
      <c r="K29" s="33"/>
      <c r="L29" s="33"/>
      <c r="M29" s="33"/>
      <c r="N29" s="175" t="e">
        <f t="shared" si="65"/>
        <v>#DIV/0!</v>
      </c>
      <c r="O29" s="33">
        <f t="shared" si="66"/>
        <v>0</v>
      </c>
      <c r="P29" s="33"/>
      <c r="Q29" s="33"/>
      <c r="R29" s="33"/>
      <c r="S29" s="33"/>
      <c r="T29" s="175" t="e">
        <f t="shared" si="67"/>
        <v>#DIV/0!</v>
      </c>
      <c r="U29" s="33">
        <f t="shared" si="68"/>
        <v>0</v>
      </c>
      <c r="V29" s="33"/>
      <c r="W29" s="33"/>
      <c r="X29" s="33"/>
      <c r="Y29" s="33"/>
      <c r="Z29" s="175" t="e">
        <f t="shared" si="69"/>
        <v>#DIV/0!</v>
      </c>
      <c r="AA29" s="33">
        <f t="shared" si="70"/>
        <v>0</v>
      </c>
      <c r="AB29" s="33"/>
      <c r="AC29" s="33"/>
      <c r="AD29" s="33"/>
      <c r="AE29" s="33"/>
      <c r="AF29" s="28" t="e">
        <f t="shared" si="71"/>
        <v>#DIV/0!</v>
      </c>
      <c r="AG29" s="29">
        <f t="shared" si="72"/>
        <v>0</v>
      </c>
      <c r="AH29" s="33"/>
      <c r="AI29" s="33"/>
      <c r="AJ29" s="33"/>
      <c r="AK29" s="33"/>
      <c r="AL29" s="28" t="e">
        <f t="shared" si="73"/>
        <v>#DIV/0!</v>
      </c>
      <c r="AM29" s="29">
        <f t="shared" si="74"/>
        <v>0</v>
      </c>
      <c r="AN29" s="33"/>
      <c r="AO29" s="33"/>
      <c r="AP29" s="33"/>
      <c r="AQ29" s="33"/>
      <c r="AR29" s="28" t="e">
        <f t="shared" si="75"/>
        <v>#DIV/0!</v>
      </c>
      <c r="AS29" s="29">
        <f t="shared" si="76"/>
        <v>0</v>
      </c>
      <c r="AT29" s="33"/>
      <c r="AU29" s="33"/>
      <c r="AV29" s="33"/>
      <c r="AW29" s="33"/>
      <c r="AX29" s="28" t="e">
        <f t="shared" si="77"/>
        <v>#DIV/0!</v>
      </c>
      <c r="AY29" s="29">
        <f t="shared" si="78"/>
        <v>0</v>
      </c>
      <c r="AZ29" s="33"/>
      <c r="BA29" s="33"/>
      <c r="BB29" s="33"/>
      <c r="BC29" s="33"/>
      <c r="BD29" s="28" t="e">
        <f t="shared" si="79"/>
        <v>#DIV/0!</v>
      </c>
      <c r="BE29" s="29">
        <f t="shared" si="80"/>
        <v>0</v>
      </c>
      <c r="BF29" s="33"/>
      <c r="BG29" s="33"/>
      <c r="BH29" s="33"/>
      <c r="BI29" s="33"/>
      <c r="BJ29" s="28" t="e">
        <f t="shared" si="17"/>
        <v>#DIV/0!</v>
      </c>
      <c r="BK29" s="29">
        <f t="shared" si="18"/>
        <v>0</v>
      </c>
      <c r="BL29" s="33"/>
      <c r="BM29" s="33"/>
      <c r="BN29" s="33"/>
      <c r="BO29" s="33"/>
      <c r="BP29" s="28" t="e">
        <f t="shared" si="19"/>
        <v>#DIV/0!</v>
      </c>
      <c r="BQ29" s="29">
        <f t="shared" si="20"/>
        <v>0</v>
      </c>
      <c r="BR29" s="33"/>
      <c r="BS29" s="33"/>
      <c r="BT29" s="33"/>
      <c r="BU29" s="33"/>
      <c r="BV29" s="28" t="e">
        <f t="shared" si="21"/>
        <v>#DIV/0!</v>
      </c>
      <c r="BW29" s="29">
        <f t="shared" si="22"/>
        <v>0</v>
      </c>
      <c r="BX29" s="33"/>
      <c r="BY29" s="33"/>
      <c r="BZ29" s="33"/>
      <c r="CA29" s="33"/>
      <c r="CB29" s="28" t="e">
        <f t="shared" si="23"/>
        <v>#DIV/0!</v>
      </c>
      <c r="CC29" s="29">
        <f t="shared" si="24"/>
        <v>0</v>
      </c>
      <c r="CD29" s="33"/>
      <c r="CE29" s="33"/>
      <c r="CF29" s="33"/>
      <c r="CG29" s="33"/>
      <c r="CH29" s="28" t="e">
        <f t="shared" si="25"/>
        <v>#DIV/0!</v>
      </c>
      <c r="CI29" s="29">
        <f t="shared" si="26"/>
        <v>0</v>
      </c>
      <c r="CJ29" s="33"/>
      <c r="CK29" s="33"/>
      <c r="CL29" s="33"/>
      <c r="CM29" s="33"/>
      <c r="CN29" s="28" t="e">
        <f t="shared" si="0"/>
        <v>#DIV/0!</v>
      </c>
      <c r="CO29" s="29">
        <f t="shared" si="1"/>
        <v>0</v>
      </c>
      <c r="CP29" s="33"/>
      <c r="CQ29" s="33"/>
      <c r="CR29" s="33"/>
      <c r="CS29" s="33"/>
      <c r="CT29" s="28" t="e">
        <f t="shared" si="2"/>
        <v>#DIV/0!</v>
      </c>
      <c r="CU29" s="29">
        <f t="shared" si="3"/>
        <v>0</v>
      </c>
      <c r="CV29" s="33"/>
      <c r="CW29" s="33"/>
      <c r="CX29" s="33"/>
      <c r="CY29" s="33"/>
      <c r="CZ29" s="28" t="e">
        <f t="shared" si="4"/>
        <v>#DIV/0!</v>
      </c>
      <c r="DA29" s="29">
        <f t="shared" si="5"/>
        <v>0</v>
      </c>
      <c r="DB29" s="30">
        <f t="shared" si="6"/>
        <v>0</v>
      </c>
      <c r="DC29" s="31">
        <f>LARGE((I29,O29,U29,AA29,AG29,AM29,AS29,AY29,BE29,BK29,BQ29,BW29,CC29,CI29,CO29,CU29,DA29),1)+LARGE((I29,O29,U29,AA29,AG29,AM29,AS29,AY29,BE29,BK29,BQ29,BW29,CC29,CI29,CO29,CU29,DA29),2)</f>
        <v>0</v>
      </c>
      <c r="DD29" s="76"/>
    </row>
    <row r="30" spans="1:108" ht="12.75" customHeight="1">
      <c r="A30" s="77">
        <v>27</v>
      </c>
      <c r="B30" s="88" t="s">
        <v>51</v>
      </c>
      <c r="C30" s="38">
        <v>8</v>
      </c>
      <c r="D30" s="102"/>
      <c r="E30" s="33"/>
      <c r="F30" s="33"/>
      <c r="G30" s="33"/>
      <c r="H30" s="175" t="e">
        <f t="shared" si="63"/>
        <v>#DIV/0!</v>
      </c>
      <c r="I30" s="33">
        <f t="shared" si="64"/>
        <v>0</v>
      </c>
      <c r="J30" s="33"/>
      <c r="K30" s="33"/>
      <c r="L30" s="33"/>
      <c r="M30" s="33"/>
      <c r="N30" s="175" t="e">
        <f t="shared" si="65"/>
        <v>#DIV/0!</v>
      </c>
      <c r="O30" s="33">
        <f t="shared" si="66"/>
        <v>0</v>
      </c>
      <c r="P30" s="33"/>
      <c r="Q30" s="33"/>
      <c r="R30" s="33"/>
      <c r="S30" s="33"/>
      <c r="T30" s="175" t="e">
        <f t="shared" si="67"/>
        <v>#DIV/0!</v>
      </c>
      <c r="U30" s="33">
        <f t="shared" si="68"/>
        <v>0</v>
      </c>
      <c r="V30" s="33"/>
      <c r="W30" s="33"/>
      <c r="X30" s="33"/>
      <c r="Y30" s="33"/>
      <c r="Z30" s="175" t="e">
        <f t="shared" si="69"/>
        <v>#DIV/0!</v>
      </c>
      <c r="AA30" s="33">
        <f t="shared" si="70"/>
        <v>0</v>
      </c>
      <c r="AB30" s="33"/>
      <c r="AC30" s="33"/>
      <c r="AD30" s="33"/>
      <c r="AE30" s="33"/>
      <c r="AF30" s="175" t="e">
        <f t="shared" si="71"/>
        <v>#DIV/0!</v>
      </c>
      <c r="AG30" s="33">
        <f t="shared" si="72"/>
        <v>0</v>
      </c>
      <c r="AH30" s="33"/>
      <c r="AI30" s="33"/>
      <c r="AJ30" s="33"/>
      <c r="AK30" s="33"/>
      <c r="AL30" s="175" t="e">
        <f t="shared" si="73"/>
        <v>#DIV/0!</v>
      </c>
      <c r="AM30" s="33">
        <f t="shared" si="74"/>
        <v>0</v>
      </c>
      <c r="AN30" s="33"/>
      <c r="AO30" s="33"/>
      <c r="AP30" s="33"/>
      <c r="AQ30" s="33"/>
      <c r="AR30" s="175" t="e">
        <f t="shared" si="75"/>
        <v>#DIV/0!</v>
      </c>
      <c r="AS30" s="33">
        <f t="shared" si="76"/>
        <v>0</v>
      </c>
      <c r="AT30" s="33"/>
      <c r="AU30" s="33"/>
      <c r="AV30" s="33"/>
      <c r="AW30" s="33"/>
      <c r="AX30" s="175" t="e">
        <f t="shared" si="77"/>
        <v>#DIV/0!</v>
      </c>
      <c r="AY30" s="33">
        <f t="shared" si="78"/>
        <v>0</v>
      </c>
      <c r="AZ30" s="33"/>
      <c r="BA30" s="33"/>
      <c r="BB30" s="33"/>
      <c r="BC30" s="33"/>
      <c r="BD30" s="175" t="e">
        <f t="shared" si="79"/>
        <v>#DIV/0!</v>
      </c>
      <c r="BE30" s="33">
        <f t="shared" si="80"/>
        <v>0</v>
      </c>
      <c r="BF30" s="27">
        <v>158</v>
      </c>
      <c r="BG30" s="27">
        <v>172</v>
      </c>
      <c r="BH30" s="27">
        <v>161</v>
      </c>
      <c r="BI30" s="27">
        <v>115</v>
      </c>
      <c r="BJ30" s="28">
        <f t="shared" si="17"/>
        <v>151.5</v>
      </c>
      <c r="BK30" s="29">
        <f t="shared" si="18"/>
        <v>638</v>
      </c>
      <c r="BL30" s="33"/>
      <c r="BM30" s="33"/>
      <c r="BN30" s="33"/>
      <c r="BO30" s="33"/>
      <c r="BP30" s="28" t="e">
        <f t="shared" si="19"/>
        <v>#DIV/0!</v>
      </c>
      <c r="BQ30" s="29">
        <f t="shared" si="20"/>
        <v>0</v>
      </c>
      <c r="BR30" s="33"/>
      <c r="BS30" s="33"/>
      <c r="BT30" s="33"/>
      <c r="BU30" s="33"/>
      <c r="BV30" s="28" t="e">
        <f t="shared" si="21"/>
        <v>#DIV/0!</v>
      </c>
      <c r="BW30" s="29">
        <f t="shared" si="22"/>
        <v>0</v>
      </c>
      <c r="BX30" s="33"/>
      <c r="BY30" s="33"/>
      <c r="BZ30" s="33"/>
      <c r="CA30" s="33"/>
      <c r="CB30" s="28" t="e">
        <f t="shared" si="23"/>
        <v>#DIV/0!</v>
      </c>
      <c r="CC30" s="29">
        <f t="shared" si="24"/>
        <v>0</v>
      </c>
      <c r="CD30" s="33"/>
      <c r="CE30" s="33"/>
      <c r="CF30" s="33"/>
      <c r="CG30" s="33"/>
      <c r="CH30" s="28" t="e">
        <f t="shared" si="25"/>
        <v>#DIV/0!</v>
      </c>
      <c r="CI30" s="29">
        <f t="shared" si="26"/>
        <v>0</v>
      </c>
      <c r="CJ30" s="33"/>
      <c r="CK30" s="33"/>
      <c r="CL30" s="33"/>
      <c r="CM30" s="33"/>
      <c r="CN30" s="28" t="e">
        <f t="shared" si="0"/>
        <v>#DIV/0!</v>
      </c>
      <c r="CO30" s="29">
        <f t="shared" si="1"/>
        <v>0</v>
      </c>
      <c r="CP30" s="33"/>
      <c r="CQ30" s="33"/>
      <c r="CR30" s="33"/>
      <c r="CS30" s="33"/>
      <c r="CT30" s="28" t="e">
        <f t="shared" si="2"/>
        <v>#DIV/0!</v>
      </c>
      <c r="CU30" s="29">
        <f t="shared" si="3"/>
        <v>0</v>
      </c>
      <c r="CV30" s="33"/>
      <c r="CW30" s="33"/>
      <c r="CX30" s="33"/>
      <c r="CY30" s="33"/>
      <c r="CZ30" s="28" t="e">
        <f t="shared" si="4"/>
        <v>#DIV/0!</v>
      </c>
      <c r="DA30" s="29">
        <f t="shared" si="5"/>
        <v>0</v>
      </c>
      <c r="DB30" s="30">
        <f t="shared" si="6"/>
        <v>79.75</v>
      </c>
      <c r="DC30" s="31">
        <f>LARGE((I30,O30,U30,AA30,AG30,AM30,AS30,AY30,BE30,BK30,BQ30,BW30,CC30,CI30,CO30,CU30,DA30),1)+LARGE((I30,O30,U30,AA30,AG30,AM30,AS30,AY30,BE30,BK30,BQ30,BW30,CC30,CI30,CO30,CU30,DA30),2)</f>
        <v>638</v>
      </c>
      <c r="DD30" s="79"/>
    </row>
    <row r="31" spans="1:108" ht="12.75" customHeight="1">
      <c r="A31" s="77">
        <v>28</v>
      </c>
      <c r="B31" s="207" t="s">
        <v>13</v>
      </c>
      <c r="C31" s="208">
        <v>8</v>
      </c>
      <c r="D31" s="209"/>
      <c r="E31" s="210"/>
      <c r="F31" s="210"/>
      <c r="G31" s="210"/>
      <c r="H31" s="211" t="e">
        <f t="shared" si="63"/>
        <v>#DIV/0!</v>
      </c>
      <c r="I31" s="210">
        <f t="shared" si="64"/>
        <v>0</v>
      </c>
      <c r="J31" s="210"/>
      <c r="K31" s="210"/>
      <c r="L31" s="210"/>
      <c r="M31" s="210"/>
      <c r="N31" s="211" t="e">
        <f t="shared" si="65"/>
        <v>#DIV/0!</v>
      </c>
      <c r="O31" s="210">
        <f t="shared" si="66"/>
        <v>0</v>
      </c>
      <c r="P31" s="210"/>
      <c r="Q31" s="210"/>
      <c r="R31" s="210"/>
      <c r="S31" s="210"/>
      <c r="T31" s="211" t="e">
        <f t="shared" si="67"/>
        <v>#DIV/0!</v>
      </c>
      <c r="U31" s="210">
        <f t="shared" si="68"/>
        <v>0</v>
      </c>
      <c r="V31" s="210"/>
      <c r="W31" s="210"/>
      <c r="X31" s="210"/>
      <c r="Y31" s="210"/>
      <c r="Z31" s="211" t="e">
        <f t="shared" si="69"/>
        <v>#DIV/0!</v>
      </c>
      <c r="AA31" s="210">
        <f t="shared" si="70"/>
        <v>0</v>
      </c>
      <c r="AB31" s="210"/>
      <c r="AC31" s="210"/>
      <c r="AD31" s="210"/>
      <c r="AE31" s="210"/>
      <c r="AF31" s="211" t="e">
        <f t="shared" si="71"/>
        <v>#DIV/0!</v>
      </c>
      <c r="AG31" s="210">
        <f t="shared" si="72"/>
        <v>0</v>
      </c>
      <c r="AH31" s="210"/>
      <c r="AI31" s="210"/>
      <c r="AJ31" s="210"/>
      <c r="AK31" s="210"/>
      <c r="AL31" s="211" t="e">
        <f t="shared" si="73"/>
        <v>#DIV/0!</v>
      </c>
      <c r="AM31" s="210">
        <f t="shared" si="74"/>
        <v>0</v>
      </c>
      <c r="AN31" s="210"/>
      <c r="AO31" s="210"/>
      <c r="AP31" s="210"/>
      <c r="AQ31" s="210"/>
      <c r="AR31" s="211" t="e">
        <f t="shared" si="75"/>
        <v>#DIV/0!</v>
      </c>
      <c r="AS31" s="210">
        <f t="shared" si="76"/>
        <v>0</v>
      </c>
      <c r="AT31" s="210"/>
      <c r="AU31" s="210"/>
      <c r="AV31" s="210"/>
      <c r="AW31" s="210"/>
      <c r="AX31" s="211" t="e">
        <f t="shared" si="77"/>
        <v>#DIV/0!</v>
      </c>
      <c r="AY31" s="210">
        <f t="shared" si="78"/>
        <v>0</v>
      </c>
      <c r="AZ31" s="210"/>
      <c r="BA31" s="210"/>
      <c r="BB31" s="210"/>
      <c r="BC31" s="210"/>
      <c r="BD31" s="211" t="e">
        <f t="shared" si="79"/>
        <v>#DIV/0!</v>
      </c>
      <c r="BE31" s="210">
        <f t="shared" si="80"/>
        <v>0</v>
      </c>
      <c r="BF31" s="212">
        <v>187</v>
      </c>
      <c r="BG31" s="212">
        <v>164</v>
      </c>
      <c r="BH31" s="212">
        <v>156</v>
      </c>
      <c r="BI31" s="212">
        <v>161</v>
      </c>
      <c r="BJ31" s="211">
        <f t="shared" si="17"/>
        <v>167</v>
      </c>
      <c r="BK31" s="210">
        <f t="shared" si="18"/>
        <v>700</v>
      </c>
      <c r="BL31" s="212">
        <v>159</v>
      </c>
      <c r="BM31" s="212">
        <v>170</v>
      </c>
      <c r="BN31" s="212">
        <v>180</v>
      </c>
      <c r="BO31" s="212">
        <v>173</v>
      </c>
      <c r="BP31" s="211">
        <f t="shared" si="19"/>
        <v>170.5</v>
      </c>
      <c r="BQ31" s="210">
        <f t="shared" si="20"/>
        <v>714</v>
      </c>
      <c r="BR31" s="212">
        <v>198</v>
      </c>
      <c r="BS31" s="212">
        <v>200</v>
      </c>
      <c r="BT31" s="212">
        <v>206</v>
      </c>
      <c r="BU31" s="212">
        <v>215</v>
      </c>
      <c r="BV31" s="28">
        <f t="shared" si="21"/>
        <v>204.75</v>
      </c>
      <c r="BW31" s="29">
        <f t="shared" si="22"/>
        <v>851</v>
      </c>
      <c r="BX31" s="27"/>
      <c r="BY31" s="33"/>
      <c r="BZ31" s="33"/>
      <c r="CA31" s="33"/>
      <c r="CB31" s="28" t="e">
        <f t="shared" si="23"/>
        <v>#DIV/0!</v>
      </c>
      <c r="CC31" s="29">
        <f t="shared" si="24"/>
        <v>0</v>
      </c>
      <c r="CD31" s="33"/>
      <c r="CE31" s="33"/>
      <c r="CF31" s="33"/>
      <c r="CG31" s="33"/>
      <c r="CH31" s="28" t="e">
        <f t="shared" si="25"/>
        <v>#DIV/0!</v>
      </c>
      <c r="CI31" s="29">
        <f t="shared" si="26"/>
        <v>0</v>
      </c>
      <c r="CJ31" s="33"/>
      <c r="CK31" s="33"/>
      <c r="CL31" s="33"/>
      <c r="CM31" s="33"/>
      <c r="CN31" s="28" t="e">
        <f t="shared" si="0"/>
        <v>#DIV/0!</v>
      </c>
      <c r="CO31" s="29">
        <f t="shared" si="1"/>
        <v>0</v>
      </c>
      <c r="CP31" s="33"/>
      <c r="CQ31" s="33"/>
      <c r="CR31" s="33"/>
      <c r="CS31" s="33"/>
      <c r="CT31" s="28" t="e">
        <f t="shared" si="2"/>
        <v>#DIV/0!</v>
      </c>
      <c r="CU31" s="29">
        <f t="shared" si="3"/>
        <v>0</v>
      </c>
      <c r="CV31" s="33"/>
      <c r="CW31" s="33"/>
      <c r="CX31" s="33"/>
      <c r="CY31" s="33"/>
      <c r="CZ31" s="28" t="e">
        <f t="shared" si="4"/>
        <v>#DIV/0!</v>
      </c>
      <c r="DA31" s="29">
        <f t="shared" si="5"/>
        <v>0</v>
      </c>
      <c r="DB31" s="30">
        <f t="shared" si="6"/>
        <v>195.625</v>
      </c>
      <c r="DC31" s="31">
        <f>LARGE((I31,O31,U31,AA31,AG31,AM31,AS31,AY31,BE31,BK31,BQ31,BW31,CC31,CI31,CO31,CU31,DA31),1)+LARGE((I31,O31,U31,AA31,AG31,AM31,AS31,AY31,BE31,BK31,BQ31,BW31,CC31,CI31,CO31,CU31,DA31),2)</f>
        <v>1565</v>
      </c>
      <c r="DD31" s="39"/>
    </row>
    <row r="32" spans="1:108" ht="12.75" customHeight="1">
      <c r="A32" s="77">
        <v>29</v>
      </c>
      <c r="B32" s="213" t="s">
        <v>32</v>
      </c>
      <c r="C32" s="38">
        <v>8</v>
      </c>
      <c r="D32" s="26">
        <v>124</v>
      </c>
      <c r="E32" s="27">
        <v>157</v>
      </c>
      <c r="F32" s="27">
        <v>144</v>
      </c>
      <c r="G32" s="27">
        <v>140</v>
      </c>
      <c r="H32" s="175">
        <f t="shared" si="63"/>
        <v>141.25</v>
      </c>
      <c r="I32" s="33">
        <f t="shared" si="64"/>
        <v>597</v>
      </c>
      <c r="J32" s="27">
        <v>114</v>
      </c>
      <c r="K32" s="27">
        <v>165</v>
      </c>
      <c r="L32" s="27">
        <v>126</v>
      </c>
      <c r="M32" s="27">
        <v>177</v>
      </c>
      <c r="N32" s="175">
        <f t="shared" si="65"/>
        <v>145.5</v>
      </c>
      <c r="O32" s="33">
        <f t="shared" si="66"/>
        <v>614</v>
      </c>
      <c r="P32" s="33"/>
      <c r="Q32" s="33"/>
      <c r="R32" s="33"/>
      <c r="S32" s="33"/>
      <c r="T32" s="175" t="e">
        <f t="shared" si="67"/>
        <v>#DIV/0!</v>
      </c>
      <c r="U32" s="33">
        <f t="shared" si="68"/>
        <v>0</v>
      </c>
      <c r="V32" s="27">
        <v>153</v>
      </c>
      <c r="W32" s="27">
        <v>138</v>
      </c>
      <c r="X32" s="27">
        <v>102</v>
      </c>
      <c r="Y32" s="27">
        <v>138</v>
      </c>
      <c r="Z32" s="175">
        <f t="shared" si="69"/>
        <v>132.75</v>
      </c>
      <c r="AA32" s="33">
        <f t="shared" si="70"/>
        <v>563</v>
      </c>
      <c r="AB32" s="27">
        <v>188</v>
      </c>
      <c r="AC32" s="27">
        <v>169</v>
      </c>
      <c r="AD32" s="27">
        <v>166</v>
      </c>
      <c r="AE32" s="27">
        <v>190</v>
      </c>
      <c r="AF32" s="175">
        <f t="shared" si="71"/>
        <v>178.25</v>
      </c>
      <c r="AG32" s="33">
        <f t="shared" si="72"/>
        <v>745</v>
      </c>
      <c r="AH32" s="33"/>
      <c r="AI32" s="33"/>
      <c r="AJ32" s="33"/>
      <c r="AK32" s="33"/>
      <c r="AL32" s="175" t="e">
        <f t="shared" si="73"/>
        <v>#DIV/0!</v>
      </c>
      <c r="AM32" s="33">
        <f t="shared" si="74"/>
        <v>0</v>
      </c>
      <c r="AN32" s="27">
        <v>110</v>
      </c>
      <c r="AO32" s="27">
        <v>128</v>
      </c>
      <c r="AP32" s="27">
        <v>141</v>
      </c>
      <c r="AQ32" s="27">
        <v>170</v>
      </c>
      <c r="AR32" s="175">
        <f t="shared" si="75"/>
        <v>137.25</v>
      </c>
      <c r="AS32" s="33">
        <f t="shared" si="76"/>
        <v>581</v>
      </c>
      <c r="AT32" s="27">
        <v>129</v>
      </c>
      <c r="AU32" s="27">
        <v>168</v>
      </c>
      <c r="AV32" s="27">
        <v>128</v>
      </c>
      <c r="AW32" s="27">
        <v>155</v>
      </c>
      <c r="AX32" s="175">
        <f t="shared" si="77"/>
        <v>145</v>
      </c>
      <c r="AY32" s="33">
        <f t="shared" si="78"/>
        <v>612</v>
      </c>
      <c r="AZ32" s="27">
        <v>168</v>
      </c>
      <c r="BA32" s="27">
        <v>169</v>
      </c>
      <c r="BB32" s="27">
        <v>136</v>
      </c>
      <c r="BC32" s="27">
        <v>124</v>
      </c>
      <c r="BD32" s="175">
        <f t="shared" si="79"/>
        <v>149.25</v>
      </c>
      <c r="BE32" s="33">
        <f t="shared" si="80"/>
        <v>629</v>
      </c>
      <c r="BF32" s="33"/>
      <c r="BG32" s="33"/>
      <c r="BH32" s="33"/>
      <c r="BI32" s="33"/>
      <c r="BJ32" s="175" t="e">
        <f t="shared" si="17"/>
        <v>#DIV/0!</v>
      </c>
      <c r="BK32" s="33">
        <f t="shared" si="18"/>
        <v>0</v>
      </c>
      <c r="BL32" s="27">
        <v>123</v>
      </c>
      <c r="BM32" s="27">
        <v>170</v>
      </c>
      <c r="BN32" s="27">
        <v>150</v>
      </c>
      <c r="BO32" s="27">
        <v>112</v>
      </c>
      <c r="BP32" s="175">
        <f t="shared" si="19"/>
        <v>138.75</v>
      </c>
      <c r="BQ32" s="33">
        <f t="shared" si="20"/>
        <v>587</v>
      </c>
      <c r="BR32" s="27">
        <v>160</v>
      </c>
      <c r="BS32" s="27">
        <v>179</v>
      </c>
      <c r="BT32" s="27">
        <v>162</v>
      </c>
      <c r="BU32" s="27">
        <v>134</v>
      </c>
      <c r="BV32" s="175">
        <f t="shared" si="21"/>
        <v>158.75</v>
      </c>
      <c r="BW32" s="33">
        <f t="shared" si="22"/>
        <v>667</v>
      </c>
      <c r="BX32" s="27">
        <v>143</v>
      </c>
      <c r="BY32" s="27">
        <v>148</v>
      </c>
      <c r="BZ32" s="27">
        <v>148</v>
      </c>
      <c r="CA32" s="27">
        <v>138</v>
      </c>
      <c r="CB32" s="28">
        <f t="shared" si="23"/>
        <v>144.25</v>
      </c>
      <c r="CC32" s="29">
        <f t="shared" si="24"/>
        <v>609</v>
      </c>
      <c r="CD32" s="33"/>
      <c r="CE32" s="33"/>
      <c r="CF32" s="33"/>
      <c r="CG32" s="33"/>
      <c r="CH32" s="28" t="e">
        <f t="shared" si="25"/>
        <v>#DIV/0!</v>
      </c>
      <c r="CI32" s="29">
        <f t="shared" si="26"/>
        <v>0</v>
      </c>
      <c r="CJ32" s="33"/>
      <c r="CK32" s="33"/>
      <c r="CL32" s="33"/>
      <c r="CM32" s="33"/>
      <c r="CN32" s="28" t="e">
        <f t="shared" si="0"/>
        <v>#DIV/0!</v>
      </c>
      <c r="CO32" s="29">
        <f t="shared" si="1"/>
        <v>0</v>
      </c>
      <c r="CP32" s="33"/>
      <c r="CQ32" s="33"/>
      <c r="CR32" s="33"/>
      <c r="CS32" s="33"/>
      <c r="CT32" s="28" t="e">
        <f t="shared" si="2"/>
        <v>#DIV/0!</v>
      </c>
      <c r="CU32" s="29">
        <f t="shared" si="3"/>
        <v>0</v>
      </c>
      <c r="CV32" s="33"/>
      <c r="CW32" s="33"/>
      <c r="CX32" s="33"/>
      <c r="CY32" s="33"/>
      <c r="CZ32" s="28" t="e">
        <f t="shared" si="4"/>
        <v>#DIV/0!</v>
      </c>
      <c r="DA32" s="29">
        <f t="shared" si="5"/>
        <v>0</v>
      </c>
      <c r="DB32" s="30">
        <f t="shared" si="6"/>
        <v>176.5</v>
      </c>
      <c r="DC32" s="31">
        <f>LARGE((I32,O32,U32,AA32,AG32,AM32,AS32,AY32,BE32,BK32,BQ32,BW32,CC32,CI32,CO32,CU32,DA32),1)+LARGE((I32,O32,U32,AA32,AG32,AM32,AS32,AY32,BE32,BK32,BQ32,BW32,CC32,CI32,CO32,CU32,DA32),2)</f>
        <v>1412</v>
      </c>
      <c r="DD32" s="39"/>
    </row>
    <row r="33" spans="1:108" ht="12.75" customHeight="1">
      <c r="A33" s="77">
        <v>30</v>
      </c>
      <c r="B33" s="214" t="s">
        <v>22</v>
      </c>
      <c r="C33" s="25"/>
      <c r="D33" s="26">
        <v>138</v>
      </c>
      <c r="E33" s="27">
        <v>153</v>
      </c>
      <c r="F33" s="27">
        <v>176</v>
      </c>
      <c r="G33" s="27">
        <v>138</v>
      </c>
      <c r="H33" s="175">
        <f t="shared" si="63"/>
        <v>151.25</v>
      </c>
      <c r="I33" s="33">
        <f t="shared" si="64"/>
        <v>605</v>
      </c>
      <c r="J33" s="27">
        <v>154</v>
      </c>
      <c r="K33" s="27">
        <v>156</v>
      </c>
      <c r="L33" s="27">
        <v>160</v>
      </c>
      <c r="M33" s="27">
        <v>130</v>
      </c>
      <c r="N33" s="175">
        <f t="shared" si="65"/>
        <v>150</v>
      </c>
      <c r="O33" s="33">
        <f t="shared" si="66"/>
        <v>600</v>
      </c>
      <c r="P33" s="33"/>
      <c r="Q33" s="33"/>
      <c r="R33" s="33"/>
      <c r="S33" s="33"/>
      <c r="T33" s="175" t="e">
        <f t="shared" si="67"/>
        <v>#DIV/0!</v>
      </c>
      <c r="U33" s="33">
        <f t="shared" si="68"/>
        <v>0</v>
      </c>
      <c r="V33" s="27">
        <v>153</v>
      </c>
      <c r="W33" s="27">
        <v>153</v>
      </c>
      <c r="X33" s="27">
        <v>125</v>
      </c>
      <c r="Y33" s="27">
        <v>157</v>
      </c>
      <c r="Z33" s="175">
        <f t="shared" si="69"/>
        <v>147</v>
      </c>
      <c r="AA33" s="33">
        <f t="shared" si="70"/>
        <v>588</v>
      </c>
      <c r="AB33" s="27">
        <v>142</v>
      </c>
      <c r="AC33" s="27">
        <v>147</v>
      </c>
      <c r="AD33" s="27">
        <v>153</v>
      </c>
      <c r="AE33" s="27">
        <v>110</v>
      </c>
      <c r="AF33" s="175">
        <f t="shared" si="71"/>
        <v>138</v>
      </c>
      <c r="AG33" s="33">
        <f t="shared" si="72"/>
        <v>552</v>
      </c>
      <c r="AH33" s="33"/>
      <c r="AI33" s="33"/>
      <c r="AJ33" s="33"/>
      <c r="AK33" s="33"/>
      <c r="AL33" s="175" t="e">
        <f t="shared" si="73"/>
        <v>#DIV/0!</v>
      </c>
      <c r="AM33" s="33">
        <f t="shared" si="74"/>
        <v>0</v>
      </c>
      <c r="AN33" s="33"/>
      <c r="AO33" s="33"/>
      <c r="AP33" s="33"/>
      <c r="AQ33" s="33"/>
      <c r="AR33" s="175" t="e">
        <f t="shared" si="75"/>
        <v>#DIV/0!</v>
      </c>
      <c r="AS33" s="33">
        <f t="shared" si="76"/>
        <v>0</v>
      </c>
      <c r="AT33" s="33"/>
      <c r="AU33" s="33"/>
      <c r="AV33" s="33"/>
      <c r="AW33" s="33"/>
      <c r="AX33" s="175" t="e">
        <f t="shared" si="77"/>
        <v>#DIV/0!</v>
      </c>
      <c r="AY33" s="33">
        <f t="shared" si="78"/>
        <v>0</v>
      </c>
      <c r="AZ33" s="33"/>
      <c r="BA33" s="33"/>
      <c r="BB33" s="33"/>
      <c r="BC33" s="33"/>
      <c r="BD33" s="175" t="e">
        <f t="shared" si="79"/>
        <v>#DIV/0!</v>
      </c>
      <c r="BE33" s="33">
        <f t="shared" si="80"/>
        <v>0</v>
      </c>
      <c r="BF33" s="33"/>
      <c r="BG33" s="33"/>
      <c r="BH33" s="33"/>
      <c r="BI33" s="33"/>
      <c r="BJ33" s="175" t="e">
        <f t="shared" si="17"/>
        <v>#DIV/0!</v>
      </c>
      <c r="BK33" s="33">
        <f t="shared" si="18"/>
        <v>0</v>
      </c>
      <c r="BL33" s="33"/>
      <c r="BM33" s="33"/>
      <c r="BN33" s="33"/>
      <c r="BO33" s="33"/>
      <c r="BP33" s="175" t="e">
        <f t="shared" si="19"/>
        <v>#DIV/0!</v>
      </c>
      <c r="BQ33" s="33">
        <f t="shared" si="20"/>
        <v>0</v>
      </c>
      <c r="BR33" s="33"/>
      <c r="BS33" s="33"/>
      <c r="BT33" s="33"/>
      <c r="BU33" s="33"/>
      <c r="BV33" s="175" t="e">
        <f t="shared" si="21"/>
        <v>#DIV/0!</v>
      </c>
      <c r="BW33" s="33">
        <f t="shared" si="22"/>
        <v>0</v>
      </c>
      <c r="BX33" s="27">
        <v>181</v>
      </c>
      <c r="BY33" s="27">
        <v>193</v>
      </c>
      <c r="BZ33" s="27">
        <v>167</v>
      </c>
      <c r="CA33" s="27">
        <v>175</v>
      </c>
      <c r="CB33" s="28">
        <f t="shared" si="23"/>
        <v>179</v>
      </c>
      <c r="CC33" s="29">
        <f t="shared" si="24"/>
        <v>716</v>
      </c>
      <c r="CD33" s="33"/>
      <c r="CE33" s="33"/>
      <c r="CF33" s="33"/>
      <c r="CG33" s="33"/>
      <c r="CH33" s="28" t="e">
        <f t="shared" si="25"/>
        <v>#DIV/0!</v>
      </c>
      <c r="CI33" s="29">
        <f t="shared" si="26"/>
        <v>0</v>
      </c>
      <c r="CJ33" s="33"/>
      <c r="CK33" s="33"/>
      <c r="CL33" s="33"/>
      <c r="CM33" s="33"/>
      <c r="CN33" s="28" t="e">
        <f t="shared" si="0"/>
        <v>#DIV/0!</v>
      </c>
      <c r="CO33" s="29">
        <f t="shared" si="1"/>
        <v>0</v>
      </c>
      <c r="CP33" s="33"/>
      <c r="CQ33" s="33"/>
      <c r="CR33" s="33"/>
      <c r="CS33" s="33"/>
      <c r="CT33" s="28" t="e">
        <f t="shared" si="2"/>
        <v>#DIV/0!</v>
      </c>
      <c r="CU33" s="29">
        <f t="shared" si="3"/>
        <v>0</v>
      </c>
      <c r="CV33" s="33"/>
      <c r="CW33" s="33"/>
      <c r="CX33" s="33"/>
      <c r="CY33" s="33"/>
      <c r="CZ33" s="28" t="e">
        <f t="shared" si="4"/>
        <v>#DIV/0!</v>
      </c>
      <c r="DA33" s="29">
        <f t="shared" si="5"/>
        <v>0</v>
      </c>
      <c r="DB33" s="30">
        <f t="shared" si="6"/>
        <v>165.125</v>
      </c>
      <c r="DC33" s="31">
        <f>LARGE((I33,O33,U33,AA33,AG33,AM33,AS33,AY33,BE33,BK33,BQ33,BW33,CC33,CI33,CO33,CU33,DA33),1)+LARGE((I33,O33,U33,AA33,AG33,AM33,AS33,AY33,BE33,BK33,BQ33,BW33,CC33,CI33,CO33,CU33,DA33),2)</f>
        <v>1321</v>
      </c>
      <c r="DD33" s="39"/>
    </row>
    <row r="34" spans="1:108" ht="12.75" customHeight="1">
      <c r="A34" s="77">
        <v>31</v>
      </c>
      <c r="B34" s="215" t="s">
        <v>34</v>
      </c>
      <c r="C34" s="25"/>
      <c r="D34" s="102"/>
      <c r="E34" s="33"/>
      <c r="F34" s="33"/>
      <c r="G34" s="33"/>
      <c r="H34" s="175"/>
      <c r="I34" s="33"/>
      <c r="J34" s="33"/>
      <c r="K34" s="33"/>
      <c r="L34" s="33"/>
      <c r="M34" s="33"/>
      <c r="N34" s="175"/>
      <c r="O34" s="33"/>
      <c r="P34" s="33"/>
      <c r="Q34" s="33"/>
      <c r="R34" s="33"/>
      <c r="S34" s="33"/>
      <c r="T34" s="175"/>
      <c r="U34" s="33"/>
      <c r="V34" s="33"/>
      <c r="W34" s="33"/>
      <c r="X34" s="33"/>
      <c r="Y34" s="33"/>
      <c r="Z34" s="175"/>
      <c r="AA34" s="33"/>
      <c r="AB34" s="33"/>
      <c r="AC34" s="33"/>
      <c r="AD34" s="33"/>
      <c r="AE34" s="33"/>
      <c r="AF34" s="175"/>
      <c r="AG34" s="33"/>
      <c r="AH34" s="33"/>
      <c r="AI34" s="33"/>
      <c r="AJ34" s="33"/>
      <c r="AK34" s="33"/>
      <c r="AL34" s="175"/>
      <c r="AM34" s="33"/>
      <c r="AN34" s="33"/>
      <c r="AO34" s="33"/>
      <c r="AP34" s="33"/>
      <c r="AQ34" s="33"/>
      <c r="AR34" s="175"/>
      <c r="AS34" s="33"/>
      <c r="AT34" s="33"/>
      <c r="AU34" s="33"/>
      <c r="AV34" s="33"/>
      <c r="AW34" s="33"/>
      <c r="AX34" s="175"/>
      <c r="AY34" s="33"/>
      <c r="AZ34" s="33"/>
      <c r="BA34" s="33"/>
      <c r="BB34" s="33"/>
      <c r="BC34" s="33"/>
      <c r="BD34" s="175"/>
      <c r="BE34" s="33"/>
      <c r="BF34" s="33"/>
      <c r="BG34" s="33"/>
      <c r="BH34" s="33"/>
      <c r="BI34" s="33"/>
      <c r="BJ34" s="175"/>
      <c r="BK34" s="33"/>
      <c r="BL34" s="27"/>
      <c r="BM34" s="27"/>
      <c r="BN34" s="27"/>
      <c r="BO34" s="27"/>
      <c r="BP34" s="175"/>
      <c r="BQ34" s="33"/>
      <c r="BR34" s="27"/>
      <c r="BS34" s="27"/>
      <c r="BT34" s="27"/>
      <c r="BU34" s="27"/>
      <c r="BV34" s="175"/>
      <c r="BW34" s="33"/>
      <c r="BX34" s="33"/>
      <c r="BY34" s="33"/>
      <c r="BZ34" s="33"/>
      <c r="CA34" s="33"/>
      <c r="CB34" s="175"/>
      <c r="CC34" s="33"/>
      <c r="CD34" s="33"/>
      <c r="CE34" s="33"/>
      <c r="CF34" s="33"/>
      <c r="CG34" s="33"/>
      <c r="CH34" s="175"/>
      <c r="CI34" s="33"/>
      <c r="CJ34" s="27">
        <v>153</v>
      </c>
      <c r="CK34" s="27">
        <v>157</v>
      </c>
      <c r="CL34" s="27">
        <v>143</v>
      </c>
      <c r="CM34" s="27">
        <v>165</v>
      </c>
      <c r="CN34" s="175">
        <f t="shared" si="0"/>
        <v>154.5</v>
      </c>
      <c r="CO34" s="33">
        <f t="shared" si="1"/>
        <v>618</v>
      </c>
      <c r="CP34" s="27">
        <v>139</v>
      </c>
      <c r="CQ34" s="27">
        <v>143</v>
      </c>
      <c r="CR34" s="27">
        <v>181</v>
      </c>
      <c r="CS34" s="27">
        <v>189</v>
      </c>
      <c r="CT34" s="28">
        <f t="shared" si="2"/>
        <v>163</v>
      </c>
      <c r="CU34" s="29">
        <f t="shared" si="3"/>
        <v>652</v>
      </c>
      <c r="CV34" s="33"/>
      <c r="CW34" s="33"/>
      <c r="CX34" s="33"/>
      <c r="CY34" s="33"/>
      <c r="CZ34" s="28" t="e">
        <f t="shared" si="4"/>
        <v>#DIV/0!</v>
      </c>
      <c r="DA34" s="29">
        <f t="shared" si="5"/>
        <v>0</v>
      </c>
      <c r="DB34" s="30">
        <f t="shared" si="6"/>
        <v>158.75</v>
      </c>
      <c r="DC34" s="31">
        <f>LARGE((I34,O34,U34,AA34,AG34,AM34,AS34,AY34,BE34,BK34,BQ34,BW34,CC34,CI34,CO34,CU34,DA34),1)+LARGE((I34,O34,U34,AA34,AG34,AM34,AS34,AY34,BE34,BK34,BQ34,BW34,CC34,CI34,CO34,CU34,DA34),2)</f>
        <v>1270</v>
      </c>
      <c r="DD34" s="39"/>
    </row>
    <row r="35" spans="1:108" ht="12.75" customHeight="1">
      <c r="A35" s="77">
        <v>32</v>
      </c>
      <c r="B35" s="88" t="s">
        <v>34</v>
      </c>
      <c r="C35" s="25"/>
      <c r="D35" s="26">
        <v>143</v>
      </c>
      <c r="E35" s="27">
        <v>175</v>
      </c>
      <c r="F35" s="27">
        <v>155</v>
      </c>
      <c r="G35" s="27">
        <v>178</v>
      </c>
      <c r="H35" s="175">
        <f t="shared" ref="H35:H41" si="81">AVERAGE(D35:G35)</f>
        <v>162.75</v>
      </c>
      <c r="I35" s="33">
        <f t="shared" ref="I35:I41" si="82">C35*COUNT(D35:G35)+G35+F35+E35+D35</f>
        <v>651</v>
      </c>
      <c r="J35" s="27">
        <v>167</v>
      </c>
      <c r="K35" s="27">
        <v>172</v>
      </c>
      <c r="L35" s="27">
        <v>177</v>
      </c>
      <c r="M35" s="27">
        <v>216</v>
      </c>
      <c r="N35" s="175">
        <f t="shared" ref="N35:N41" si="83">AVERAGE(J35:M35)</f>
        <v>183</v>
      </c>
      <c r="O35" s="33">
        <f t="shared" ref="O35:O41" si="84">C35*COUNT(J35:M35)+M35+L35+K35+J35</f>
        <v>732</v>
      </c>
      <c r="P35" s="33"/>
      <c r="Q35" s="33"/>
      <c r="R35" s="33"/>
      <c r="S35" s="33"/>
      <c r="T35" s="175" t="e">
        <f t="shared" ref="T35:T41" si="85">AVERAGE(P35:S35)</f>
        <v>#DIV/0!</v>
      </c>
      <c r="U35" s="33">
        <f t="shared" ref="U35:U41" si="86">C35*COUNT(P35:S35)+S35+R35+Q35+P35</f>
        <v>0</v>
      </c>
      <c r="V35" s="33"/>
      <c r="W35" s="33"/>
      <c r="X35" s="33"/>
      <c r="Y35" s="33"/>
      <c r="Z35" s="175" t="e">
        <f t="shared" ref="Z35:Z41" si="87">AVERAGE(V35:Y35)</f>
        <v>#DIV/0!</v>
      </c>
      <c r="AA35" s="33">
        <f t="shared" ref="AA35:AA41" si="88">C35*COUNT(V35:Y35)+Y35+X35+W35+V35</f>
        <v>0</v>
      </c>
      <c r="AB35" s="27">
        <v>139</v>
      </c>
      <c r="AC35" s="27">
        <v>138</v>
      </c>
      <c r="AD35" s="27">
        <v>136</v>
      </c>
      <c r="AE35" s="27">
        <v>133</v>
      </c>
      <c r="AF35" s="175">
        <f t="shared" ref="AF35:AF41" si="89">AVERAGE(AB35:AE35)</f>
        <v>136.5</v>
      </c>
      <c r="AG35" s="33">
        <f t="shared" ref="AG35:AG41" si="90">C35*COUNT(AB35:AE35)+AE35+AD35+AC35+AB35</f>
        <v>546</v>
      </c>
      <c r="AH35" s="33"/>
      <c r="AI35" s="33"/>
      <c r="AJ35" s="33"/>
      <c r="AK35" s="33"/>
      <c r="AL35" s="175" t="e">
        <f t="shared" ref="AL35:AL41" si="91">AVERAGE(AH35:AK35)</f>
        <v>#DIV/0!</v>
      </c>
      <c r="AM35" s="33">
        <f t="shared" ref="AM35:AM41" si="92">C35*COUNT(AH35:AK35)+AK35+AJ35+AI35+AH35</f>
        <v>0</v>
      </c>
      <c r="AN35" s="33"/>
      <c r="AO35" s="33"/>
      <c r="AP35" s="33"/>
      <c r="AQ35" s="33"/>
      <c r="AR35" s="175" t="e">
        <f t="shared" ref="AR35:AR41" si="93">AVERAGE(AN35:AQ35)</f>
        <v>#DIV/0!</v>
      </c>
      <c r="AS35" s="33">
        <f t="shared" ref="AS35:AS41" si="94">C35*COUNT(AN35:AQ35)+AQ35+AP35+AO35+AN35</f>
        <v>0</v>
      </c>
      <c r="AT35" s="33"/>
      <c r="AU35" s="33"/>
      <c r="AV35" s="33"/>
      <c r="AW35" s="33"/>
      <c r="AX35" s="175" t="e">
        <f t="shared" ref="AX35:AX41" si="95">AVERAGE(AT35:AW35)</f>
        <v>#DIV/0!</v>
      </c>
      <c r="AY35" s="33">
        <f t="shared" ref="AY35:AY41" si="96">C35*COUNT(AT35:AW35)+AW35+AV35+AU35+AT35</f>
        <v>0</v>
      </c>
      <c r="AZ35" s="33"/>
      <c r="BA35" s="33"/>
      <c r="BB35" s="33"/>
      <c r="BC35" s="33"/>
      <c r="BD35" s="175" t="e">
        <f t="shared" ref="BD35:BD41" si="97">AVERAGE(AZ35:BC35)</f>
        <v>#DIV/0!</v>
      </c>
      <c r="BE35" s="33">
        <f t="shared" ref="BE35:BE41" si="98">C35*COUNT(AZ35:BC35)+BC35+BB35+BA35+AZ35</f>
        <v>0</v>
      </c>
      <c r="BF35" s="33"/>
      <c r="BG35" s="33"/>
      <c r="BH35" s="33"/>
      <c r="BI35" s="33"/>
      <c r="BJ35" s="175" t="e">
        <f t="shared" ref="BJ35:BJ72" si="99">AVERAGE(BF35:BI35)</f>
        <v>#DIV/0!</v>
      </c>
      <c r="BK35" s="33">
        <f t="shared" ref="BK35:BK72" si="100">C35*COUNT(BF35:BI35)+BI35+BH35+BG35+BF35</f>
        <v>0</v>
      </c>
      <c r="BL35" s="27">
        <v>199</v>
      </c>
      <c r="BM35" s="27">
        <v>139</v>
      </c>
      <c r="BN35" s="27">
        <v>144</v>
      </c>
      <c r="BO35" s="27">
        <v>136</v>
      </c>
      <c r="BP35" s="175">
        <f t="shared" ref="BP35:BP72" si="101">AVERAGE(BL35:BO35)</f>
        <v>154.5</v>
      </c>
      <c r="BQ35" s="33">
        <f t="shared" ref="BQ35:BQ72" si="102">C35*COUNT(BL35:BO35)+BO35+BN35+BM35+BL35</f>
        <v>618</v>
      </c>
      <c r="BR35" s="27">
        <v>170</v>
      </c>
      <c r="BS35" s="27">
        <v>160</v>
      </c>
      <c r="BT35" s="27">
        <v>171</v>
      </c>
      <c r="BU35" s="27">
        <v>167</v>
      </c>
      <c r="BV35" s="175">
        <f t="shared" ref="BV35:BV72" si="103">AVERAGE(BR35:BU35)</f>
        <v>167</v>
      </c>
      <c r="BW35" s="33">
        <f t="shared" ref="BW35:BW72" si="104">C35*COUNT(BR35:BU35)+BU35+BT35+BS35+BR35</f>
        <v>668</v>
      </c>
      <c r="BX35" s="27">
        <v>125</v>
      </c>
      <c r="BY35" s="27">
        <v>172</v>
      </c>
      <c r="BZ35" s="27">
        <v>194</v>
      </c>
      <c r="CA35" s="27">
        <v>185</v>
      </c>
      <c r="CB35" s="28">
        <f t="shared" ref="CB35:CB72" si="105">AVERAGE(BX35:CA35)</f>
        <v>169</v>
      </c>
      <c r="CC35" s="29">
        <f t="shared" ref="CC35:CC72" si="106">C35*COUNT(BX35:CA35)+CA35+BZ35+BY35+BX35</f>
        <v>676</v>
      </c>
      <c r="CD35" s="33"/>
      <c r="CE35" s="33"/>
      <c r="CF35" s="33"/>
      <c r="CG35" s="33"/>
      <c r="CH35" s="28" t="e">
        <f t="shared" ref="CH35:CH72" si="107">AVERAGE(CD35:CG35)</f>
        <v>#DIV/0!</v>
      </c>
      <c r="CI35" s="29">
        <f t="shared" ref="CI35:CI72" si="108">C35*COUNT(CD35:CG35)+CG35+CF35+CE35+CD35</f>
        <v>0</v>
      </c>
      <c r="CJ35" s="33"/>
      <c r="CK35" s="33"/>
      <c r="CL35" s="33"/>
      <c r="CM35" s="33"/>
      <c r="CN35" s="28" t="e">
        <f t="shared" si="0"/>
        <v>#DIV/0!</v>
      </c>
      <c r="CO35" s="29">
        <f t="shared" si="1"/>
        <v>0</v>
      </c>
      <c r="CP35" s="33"/>
      <c r="CQ35" s="33"/>
      <c r="CR35" s="33"/>
      <c r="CS35" s="33"/>
      <c r="CT35" s="28" t="e">
        <f t="shared" si="2"/>
        <v>#DIV/0!</v>
      </c>
      <c r="CU35" s="29">
        <f t="shared" si="3"/>
        <v>0</v>
      </c>
      <c r="CV35" s="33"/>
      <c r="CW35" s="33"/>
      <c r="CX35" s="33"/>
      <c r="CY35" s="33"/>
      <c r="CZ35" s="28" t="e">
        <f t="shared" si="4"/>
        <v>#DIV/0!</v>
      </c>
      <c r="DA35" s="29">
        <f t="shared" si="5"/>
        <v>0</v>
      </c>
      <c r="DB35" s="30">
        <f t="shared" si="6"/>
        <v>176</v>
      </c>
      <c r="DC35" s="31">
        <f>LARGE((I35,O35,U35,AA35,AG35,AM35,AS35,AY35,BE35,BK35,BQ35,BW35,CC35,CI35,CO35,CU35,DA35),1)+LARGE((I35,O35,U35,AA35,AG35,AM35,AS35,AY35,BE35,BK35,BQ35,BW35,CC35,CI35,CO35,CU35,DA35),2)</f>
        <v>1408</v>
      </c>
      <c r="DD35" s="39"/>
    </row>
    <row r="36" spans="1:108" ht="12.75" customHeight="1">
      <c r="A36" s="77">
        <v>33</v>
      </c>
      <c r="B36" s="88" t="s">
        <v>47</v>
      </c>
      <c r="C36" s="25"/>
      <c r="D36" s="26">
        <v>116</v>
      </c>
      <c r="E36" s="27">
        <v>150</v>
      </c>
      <c r="F36" s="27">
        <v>156</v>
      </c>
      <c r="G36" s="27">
        <v>181</v>
      </c>
      <c r="H36" s="175">
        <f t="shared" si="81"/>
        <v>150.75</v>
      </c>
      <c r="I36" s="33">
        <f t="shared" si="82"/>
        <v>603</v>
      </c>
      <c r="J36" s="27">
        <v>164</v>
      </c>
      <c r="K36" s="27">
        <v>133</v>
      </c>
      <c r="L36" s="27">
        <v>120</v>
      </c>
      <c r="M36" s="27">
        <v>165</v>
      </c>
      <c r="N36" s="175">
        <f t="shared" si="83"/>
        <v>145.5</v>
      </c>
      <c r="O36" s="33">
        <f t="shared" si="84"/>
        <v>582</v>
      </c>
      <c r="P36" s="27">
        <v>134</v>
      </c>
      <c r="Q36" s="27">
        <v>103</v>
      </c>
      <c r="R36" s="27">
        <v>164</v>
      </c>
      <c r="S36" s="27">
        <v>137</v>
      </c>
      <c r="T36" s="175">
        <f t="shared" si="85"/>
        <v>134.5</v>
      </c>
      <c r="U36" s="33">
        <f t="shared" si="86"/>
        <v>538</v>
      </c>
      <c r="V36" s="27">
        <v>116</v>
      </c>
      <c r="W36" s="27">
        <v>174</v>
      </c>
      <c r="X36" s="27">
        <v>167</v>
      </c>
      <c r="Y36" s="27">
        <v>114</v>
      </c>
      <c r="Z36" s="175">
        <f t="shared" si="87"/>
        <v>142.75</v>
      </c>
      <c r="AA36" s="33">
        <f t="shared" si="88"/>
        <v>571</v>
      </c>
      <c r="AB36" s="33"/>
      <c r="AC36" s="33"/>
      <c r="AD36" s="33"/>
      <c r="AE36" s="33"/>
      <c r="AF36" s="175" t="e">
        <f t="shared" si="89"/>
        <v>#DIV/0!</v>
      </c>
      <c r="AG36" s="33">
        <f t="shared" si="90"/>
        <v>0</v>
      </c>
      <c r="AH36" s="33"/>
      <c r="AI36" s="33"/>
      <c r="AJ36" s="33"/>
      <c r="AK36" s="33"/>
      <c r="AL36" s="175" t="e">
        <f t="shared" si="91"/>
        <v>#DIV/0!</v>
      </c>
      <c r="AM36" s="33">
        <f t="shared" si="92"/>
        <v>0</v>
      </c>
      <c r="AN36" s="33"/>
      <c r="AO36" s="33"/>
      <c r="AP36" s="33"/>
      <c r="AQ36" s="33"/>
      <c r="AR36" s="175" t="e">
        <f t="shared" si="93"/>
        <v>#DIV/0!</v>
      </c>
      <c r="AS36" s="33">
        <f t="shared" si="94"/>
        <v>0</v>
      </c>
      <c r="AT36" s="33"/>
      <c r="AU36" s="33"/>
      <c r="AV36" s="33"/>
      <c r="AW36" s="33"/>
      <c r="AX36" s="175" t="e">
        <f t="shared" si="95"/>
        <v>#DIV/0!</v>
      </c>
      <c r="AY36" s="33">
        <f t="shared" si="96"/>
        <v>0</v>
      </c>
      <c r="AZ36" s="27">
        <v>143</v>
      </c>
      <c r="BA36" s="27">
        <v>110</v>
      </c>
      <c r="BB36" s="27">
        <v>130</v>
      </c>
      <c r="BC36" s="27">
        <v>160</v>
      </c>
      <c r="BD36" s="175">
        <f t="shared" si="97"/>
        <v>135.75</v>
      </c>
      <c r="BE36" s="33">
        <f t="shared" si="98"/>
        <v>543</v>
      </c>
      <c r="BF36" s="33"/>
      <c r="BG36" s="33"/>
      <c r="BH36" s="33"/>
      <c r="BI36" s="33"/>
      <c r="BJ36" s="175" t="e">
        <f t="shared" si="99"/>
        <v>#DIV/0!</v>
      </c>
      <c r="BK36" s="33">
        <f t="shared" si="100"/>
        <v>0</v>
      </c>
      <c r="BL36" s="27"/>
      <c r="BM36" s="33"/>
      <c r="BN36" s="33"/>
      <c r="BO36" s="33"/>
      <c r="BP36" s="175" t="e">
        <f t="shared" si="101"/>
        <v>#DIV/0!</v>
      </c>
      <c r="BQ36" s="33">
        <f t="shared" si="102"/>
        <v>0</v>
      </c>
      <c r="BR36" s="27">
        <v>169</v>
      </c>
      <c r="BS36" s="27">
        <v>144</v>
      </c>
      <c r="BT36" s="27">
        <v>116</v>
      </c>
      <c r="BU36" s="27">
        <v>173</v>
      </c>
      <c r="BV36" s="28">
        <f t="shared" si="103"/>
        <v>150.5</v>
      </c>
      <c r="BW36" s="29">
        <f t="shared" si="104"/>
        <v>602</v>
      </c>
      <c r="BX36" s="33"/>
      <c r="BY36" s="33"/>
      <c r="BZ36" s="33"/>
      <c r="CA36" s="33"/>
      <c r="CB36" s="28" t="e">
        <f t="shared" si="105"/>
        <v>#DIV/0!</v>
      </c>
      <c r="CC36" s="29">
        <f t="shared" si="106"/>
        <v>0</v>
      </c>
      <c r="CD36" s="33"/>
      <c r="CE36" s="33"/>
      <c r="CF36" s="33"/>
      <c r="CG36" s="33"/>
      <c r="CH36" s="28" t="e">
        <f t="shared" si="107"/>
        <v>#DIV/0!</v>
      </c>
      <c r="CI36" s="29">
        <f t="shared" si="108"/>
        <v>0</v>
      </c>
      <c r="CJ36" s="33"/>
      <c r="CK36" s="33"/>
      <c r="CL36" s="33"/>
      <c r="CM36" s="33"/>
      <c r="CN36" s="197" t="e">
        <f t="shared" si="0"/>
        <v>#DIV/0!</v>
      </c>
      <c r="CO36" s="29">
        <f t="shared" si="1"/>
        <v>0</v>
      </c>
      <c r="CP36" s="33"/>
      <c r="CQ36" s="33"/>
      <c r="CR36" s="33"/>
      <c r="CS36" s="33"/>
      <c r="CT36" s="28" t="e">
        <f t="shared" si="2"/>
        <v>#DIV/0!</v>
      </c>
      <c r="CU36" s="29">
        <f t="shared" si="3"/>
        <v>0</v>
      </c>
      <c r="CV36" s="33"/>
      <c r="CW36" s="33"/>
      <c r="CX36" s="33"/>
      <c r="CY36" s="33"/>
      <c r="CZ36" s="28" t="e">
        <f t="shared" si="4"/>
        <v>#DIV/0!</v>
      </c>
      <c r="DA36" s="29">
        <f t="shared" si="5"/>
        <v>0</v>
      </c>
      <c r="DB36" s="30">
        <f t="shared" si="6"/>
        <v>150.625</v>
      </c>
      <c r="DC36" s="31">
        <f>LARGE((I36,O36,U36,AA36,AG36,AM36,AS36,AY36,BE36,BK36,BQ36,BW36,CC36,CI36,CO36,CU36,DA36),1)+LARGE((I36,O36,U36,AA36,AG36,AM36,AS36,AY36,BE36,BK36,BQ36,BW36,CC36,CI36,CO36,CU36,DA36),2)</f>
        <v>1205</v>
      </c>
      <c r="DD36" s="91"/>
    </row>
    <row r="37" spans="1:108" ht="12.75" customHeight="1">
      <c r="A37" s="77">
        <v>34</v>
      </c>
      <c r="B37" s="34" t="s">
        <v>37</v>
      </c>
      <c r="C37" s="38">
        <v>8</v>
      </c>
      <c r="D37" s="26">
        <v>201</v>
      </c>
      <c r="E37" s="27">
        <v>148</v>
      </c>
      <c r="F37" s="27">
        <v>127</v>
      </c>
      <c r="G37" s="27">
        <v>150</v>
      </c>
      <c r="H37" s="175">
        <f t="shared" si="81"/>
        <v>156.5</v>
      </c>
      <c r="I37" s="33">
        <f t="shared" si="82"/>
        <v>658</v>
      </c>
      <c r="J37" s="27">
        <v>194</v>
      </c>
      <c r="K37" s="27">
        <v>126</v>
      </c>
      <c r="L37" s="27">
        <v>186</v>
      </c>
      <c r="M37" s="27">
        <v>177</v>
      </c>
      <c r="N37" s="175">
        <f t="shared" si="83"/>
        <v>170.75</v>
      </c>
      <c r="O37" s="33">
        <f t="shared" si="84"/>
        <v>715</v>
      </c>
      <c r="P37" s="27">
        <v>115</v>
      </c>
      <c r="Q37" s="27">
        <v>155</v>
      </c>
      <c r="R37" s="27">
        <v>129</v>
      </c>
      <c r="S37" s="27">
        <v>118</v>
      </c>
      <c r="T37" s="175">
        <f t="shared" si="85"/>
        <v>129.25</v>
      </c>
      <c r="U37" s="33">
        <f t="shared" si="86"/>
        <v>549</v>
      </c>
      <c r="V37" s="33"/>
      <c r="W37" s="33"/>
      <c r="X37" s="33"/>
      <c r="Y37" s="33"/>
      <c r="Z37" s="175" t="e">
        <f t="shared" si="87"/>
        <v>#DIV/0!</v>
      </c>
      <c r="AA37" s="33">
        <f t="shared" si="88"/>
        <v>0</v>
      </c>
      <c r="AB37" s="33"/>
      <c r="AC37" s="33"/>
      <c r="AD37" s="33"/>
      <c r="AE37" s="33"/>
      <c r="AF37" s="175" t="e">
        <f t="shared" si="89"/>
        <v>#DIV/0!</v>
      </c>
      <c r="AG37" s="33">
        <f t="shared" si="90"/>
        <v>0</v>
      </c>
      <c r="AH37" s="33"/>
      <c r="AI37" s="33"/>
      <c r="AJ37" s="33"/>
      <c r="AK37" s="33"/>
      <c r="AL37" s="175" t="e">
        <f t="shared" si="91"/>
        <v>#DIV/0!</v>
      </c>
      <c r="AM37" s="33">
        <f t="shared" si="92"/>
        <v>0</v>
      </c>
      <c r="AN37" s="33"/>
      <c r="AO37" s="33"/>
      <c r="AP37" s="33"/>
      <c r="AQ37" s="33"/>
      <c r="AR37" s="175" t="e">
        <f t="shared" si="93"/>
        <v>#DIV/0!</v>
      </c>
      <c r="AS37" s="33">
        <f t="shared" si="94"/>
        <v>0</v>
      </c>
      <c r="AT37" s="33"/>
      <c r="AU37" s="33"/>
      <c r="AV37" s="33"/>
      <c r="AW37" s="33"/>
      <c r="AX37" s="175" t="e">
        <f t="shared" si="95"/>
        <v>#DIV/0!</v>
      </c>
      <c r="AY37" s="33">
        <f t="shared" si="96"/>
        <v>0</v>
      </c>
      <c r="AZ37" s="33"/>
      <c r="BA37" s="33"/>
      <c r="BB37" s="33"/>
      <c r="BC37" s="33"/>
      <c r="BD37" s="175" t="e">
        <f t="shared" si="97"/>
        <v>#DIV/0!</v>
      </c>
      <c r="BE37" s="33">
        <f t="shared" si="98"/>
        <v>0</v>
      </c>
      <c r="BF37" s="33"/>
      <c r="BG37" s="33"/>
      <c r="BH37" s="33"/>
      <c r="BI37" s="33"/>
      <c r="BJ37" s="175" t="e">
        <f t="shared" si="99"/>
        <v>#DIV/0!</v>
      </c>
      <c r="BK37" s="33">
        <f t="shared" si="100"/>
        <v>0</v>
      </c>
      <c r="BL37" s="33"/>
      <c r="BM37" s="33"/>
      <c r="BN37" s="33"/>
      <c r="BO37" s="33"/>
      <c r="BP37" s="175" t="e">
        <f t="shared" si="101"/>
        <v>#DIV/0!</v>
      </c>
      <c r="BQ37" s="33">
        <f t="shared" si="102"/>
        <v>0</v>
      </c>
      <c r="BR37" s="33"/>
      <c r="BS37" s="33"/>
      <c r="BT37" s="33"/>
      <c r="BU37" s="33"/>
      <c r="BV37" s="175" t="e">
        <f t="shared" si="103"/>
        <v>#DIV/0!</v>
      </c>
      <c r="BW37" s="33">
        <f t="shared" si="104"/>
        <v>0</v>
      </c>
      <c r="BX37" s="33"/>
      <c r="BY37" s="33"/>
      <c r="BZ37" s="33"/>
      <c r="CA37" s="33"/>
      <c r="CB37" s="175" t="e">
        <f t="shared" si="105"/>
        <v>#DIV/0!</v>
      </c>
      <c r="CC37" s="33">
        <f t="shared" si="106"/>
        <v>0</v>
      </c>
      <c r="CD37" s="33"/>
      <c r="CE37" s="33"/>
      <c r="CF37" s="33"/>
      <c r="CG37" s="33"/>
      <c r="CH37" s="175" t="e">
        <f t="shared" si="107"/>
        <v>#DIV/0!</v>
      </c>
      <c r="CI37" s="33">
        <f t="shared" si="108"/>
        <v>0</v>
      </c>
      <c r="CJ37" s="33"/>
      <c r="CK37" s="33"/>
      <c r="CL37" s="33"/>
      <c r="CM37" s="33"/>
      <c r="CN37" s="175" t="e">
        <f t="shared" si="0"/>
        <v>#DIV/0!</v>
      </c>
      <c r="CO37" s="33">
        <f t="shared" si="1"/>
        <v>0</v>
      </c>
      <c r="CP37" s="27">
        <v>165</v>
      </c>
      <c r="CQ37" s="27">
        <v>179</v>
      </c>
      <c r="CR37" s="27">
        <v>151</v>
      </c>
      <c r="CS37" s="27">
        <v>144</v>
      </c>
      <c r="CT37" s="28">
        <f t="shared" si="2"/>
        <v>159.75</v>
      </c>
      <c r="CU37" s="29">
        <f t="shared" si="3"/>
        <v>671</v>
      </c>
      <c r="CV37" s="33"/>
      <c r="CW37" s="33"/>
      <c r="CX37" s="33"/>
      <c r="CY37" s="33"/>
      <c r="CZ37" s="28" t="e">
        <f t="shared" si="4"/>
        <v>#DIV/0!</v>
      </c>
      <c r="DA37" s="29">
        <f t="shared" si="5"/>
        <v>0</v>
      </c>
      <c r="DB37" s="30">
        <f t="shared" si="6"/>
        <v>173.25</v>
      </c>
      <c r="DC37" s="31">
        <f>LARGE((I37,O37,U37,AA37,AG37,AM37,AS37,AY37,BE37,BK37,BQ37,BW37,CC37,CI37,CO37,CU37,DA37),1)+LARGE((I37,O37,U37,AA37,AG37,AM37,AS37,AY37,BE37,BK37,BQ37,BW37,CC37,CI37,CO37,CU37,DA37),2)</f>
        <v>1386</v>
      </c>
      <c r="DD37" s="91"/>
    </row>
    <row r="38" spans="1:108" ht="12.75" customHeight="1">
      <c r="A38" s="77">
        <v>35</v>
      </c>
      <c r="B38" s="88" t="s">
        <v>37</v>
      </c>
      <c r="C38" s="38">
        <v>8</v>
      </c>
      <c r="D38" s="102"/>
      <c r="E38" s="33"/>
      <c r="F38" s="33"/>
      <c r="G38" s="33"/>
      <c r="H38" s="175" t="e">
        <f t="shared" si="81"/>
        <v>#DIV/0!</v>
      </c>
      <c r="I38" s="33">
        <f t="shared" si="82"/>
        <v>0</v>
      </c>
      <c r="J38" s="33"/>
      <c r="K38" s="33"/>
      <c r="L38" s="33"/>
      <c r="M38" s="33"/>
      <c r="N38" s="175" t="e">
        <f t="shared" si="83"/>
        <v>#DIV/0!</v>
      </c>
      <c r="O38" s="33">
        <f t="shared" si="84"/>
        <v>0</v>
      </c>
      <c r="P38" s="33"/>
      <c r="Q38" s="33"/>
      <c r="R38" s="33"/>
      <c r="S38" s="33"/>
      <c r="T38" s="175" t="e">
        <f t="shared" si="85"/>
        <v>#DIV/0!</v>
      </c>
      <c r="U38" s="33">
        <f t="shared" si="86"/>
        <v>0</v>
      </c>
      <c r="V38" s="33"/>
      <c r="W38" s="33"/>
      <c r="X38" s="33"/>
      <c r="Y38" s="33"/>
      <c r="Z38" s="175" t="e">
        <f t="shared" si="87"/>
        <v>#DIV/0!</v>
      </c>
      <c r="AA38" s="33">
        <f t="shared" si="88"/>
        <v>0</v>
      </c>
      <c r="AB38" s="33"/>
      <c r="AC38" s="33"/>
      <c r="AD38" s="33"/>
      <c r="AE38" s="33"/>
      <c r="AF38" s="175" t="e">
        <f t="shared" si="89"/>
        <v>#DIV/0!</v>
      </c>
      <c r="AG38" s="33">
        <f t="shared" si="90"/>
        <v>0</v>
      </c>
      <c r="AH38" s="33"/>
      <c r="AI38" s="33"/>
      <c r="AJ38" s="33"/>
      <c r="AK38" s="33"/>
      <c r="AL38" s="175" t="e">
        <f t="shared" si="91"/>
        <v>#DIV/0!</v>
      </c>
      <c r="AM38" s="33">
        <f t="shared" si="92"/>
        <v>0</v>
      </c>
      <c r="AN38" s="33"/>
      <c r="AO38" s="33"/>
      <c r="AP38" s="33"/>
      <c r="AQ38" s="33"/>
      <c r="AR38" s="175" t="e">
        <f t="shared" si="93"/>
        <v>#DIV/0!</v>
      </c>
      <c r="AS38" s="33">
        <f t="shared" si="94"/>
        <v>0</v>
      </c>
      <c r="AT38" s="33"/>
      <c r="AU38" s="33"/>
      <c r="AV38" s="33"/>
      <c r="AW38" s="33"/>
      <c r="AX38" s="175" t="e">
        <f t="shared" si="95"/>
        <v>#DIV/0!</v>
      </c>
      <c r="AY38" s="33">
        <f t="shared" si="96"/>
        <v>0</v>
      </c>
      <c r="AZ38" s="33"/>
      <c r="BA38" s="33"/>
      <c r="BB38" s="33"/>
      <c r="BC38" s="33"/>
      <c r="BD38" s="175" t="e">
        <f t="shared" si="97"/>
        <v>#DIV/0!</v>
      </c>
      <c r="BE38" s="33">
        <f t="shared" si="98"/>
        <v>0</v>
      </c>
      <c r="BF38" s="27">
        <v>137</v>
      </c>
      <c r="BG38" s="27">
        <v>186</v>
      </c>
      <c r="BH38" s="27">
        <v>147</v>
      </c>
      <c r="BI38" s="27">
        <v>142</v>
      </c>
      <c r="BJ38" s="28">
        <f t="shared" si="99"/>
        <v>153</v>
      </c>
      <c r="BK38" s="29">
        <f t="shared" si="100"/>
        <v>644</v>
      </c>
      <c r="BL38" s="33"/>
      <c r="BM38" s="33"/>
      <c r="BN38" s="33"/>
      <c r="BO38" s="33"/>
      <c r="BP38" s="28" t="e">
        <f t="shared" si="101"/>
        <v>#DIV/0!</v>
      </c>
      <c r="BQ38" s="29">
        <f t="shared" si="102"/>
        <v>0</v>
      </c>
      <c r="BR38" s="33"/>
      <c r="BS38" s="33"/>
      <c r="BT38" s="33"/>
      <c r="BU38" s="33"/>
      <c r="BV38" s="28" t="e">
        <f t="shared" si="103"/>
        <v>#DIV/0!</v>
      </c>
      <c r="BW38" s="29">
        <f t="shared" si="104"/>
        <v>0</v>
      </c>
      <c r="BX38" s="33"/>
      <c r="BY38" s="33"/>
      <c r="BZ38" s="33"/>
      <c r="CA38" s="33"/>
      <c r="CB38" s="28" t="e">
        <f t="shared" si="105"/>
        <v>#DIV/0!</v>
      </c>
      <c r="CC38" s="29">
        <f t="shared" si="106"/>
        <v>0</v>
      </c>
      <c r="CD38" s="33"/>
      <c r="CE38" s="33"/>
      <c r="CF38" s="33"/>
      <c r="CG38" s="33"/>
      <c r="CH38" s="28" t="e">
        <f t="shared" si="107"/>
        <v>#DIV/0!</v>
      </c>
      <c r="CI38" s="29">
        <f t="shared" si="108"/>
        <v>0</v>
      </c>
      <c r="CJ38" s="33"/>
      <c r="CK38" s="33"/>
      <c r="CL38" s="33"/>
      <c r="CM38" s="33"/>
      <c r="CN38" s="28" t="e">
        <f t="shared" si="0"/>
        <v>#DIV/0!</v>
      </c>
      <c r="CO38" s="29">
        <f t="shared" si="1"/>
        <v>0</v>
      </c>
      <c r="CP38" s="33"/>
      <c r="CQ38" s="33"/>
      <c r="CR38" s="33"/>
      <c r="CS38" s="33"/>
      <c r="CT38" s="28" t="e">
        <f t="shared" si="2"/>
        <v>#DIV/0!</v>
      </c>
      <c r="CU38" s="29">
        <f t="shared" si="3"/>
        <v>0</v>
      </c>
      <c r="CV38" s="33"/>
      <c r="CW38" s="33"/>
      <c r="CX38" s="33"/>
      <c r="CY38" s="33"/>
      <c r="CZ38" s="28" t="e">
        <f t="shared" si="4"/>
        <v>#DIV/0!</v>
      </c>
      <c r="DA38" s="29">
        <f t="shared" si="5"/>
        <v>0</v>
      </c>
      <c r="DB38" s="30">
        <f t="shared" si="6"/>
        <v>80.5</v>
      </c>
      <c r="DC38" s="31">
        <f>LARGE((I38,O38,U38,AA38,AG38,AM38,AS38,AY38,BE38,BK38,BQ38,BW38,CC38,CI38,CO38,CU38,DA38),1)+LARGE((I38,O38,U38,AA38,AG38,AM38,AS38,AY38,BE38,BK38,BQ38,BW38,CC38,CI38,CO38,CU38,DA38),2)</f>
        <v>644</v>
      </c>
      <c r="DD38" s="91"/>
    </row>
    <row r="39" spans="1:108" ht="12.75" customHeight="1">
      <c r="A39" s="77">
        <v>36</v>
      </c>
      <c r="B39" s="88" t="s">
        <v>26</v>
      </c>
      <c r="C39" s="25"/>
      <c r="D39" s="102"/>
      <c r="E39" s="33"/>
      <c r="F39" s="33"/>
      <c r="G39" s="33"/>
      <c r="H39" s="175" t="e">
        <f t="shared" si="81"/>
        <v>#DIV/0!</v>
      </c>
      <c r="I39" s="33">
        <f t="shared" si="82"/>
        <v>0</v>
      </c>
      <c r="J39" s="33"/>
      <c r="K39" s="33"/>
      <c r="L39" s="33"/>
      <c r="M39" s="33"/>
      <c r="N39" s="175" t="e">
        <f t="shared" si="83"/>
        <v>#DIV/0!</v>
      </c>
      <c r="O39" s="33">
        <f t="shared" si="84"/>
        <v>0</v>
      </c>
      <c r="P39" s="27">
        <v>177</v>
      </c>
      <c r="Q39" s="27">
        <v>162</v>
      </c>
      <c r="R39" s="27">
        <v>188</v>
      </c>
      <c r="S39" s="27">
        <v>182</v>
      </c>
      <c r="T39" s="175">
        <f t="shared" si="85"/>
        <v>177.25</v>
      </c>
      <c r="U39" s="33">
        <f t="shared" si="86"/>
        <v>709</v>
      </c>
      <c r="V39" s="33"/>
      <c r="W39" s="33"/>
      <c r="X39" s="33"/>
      <c r="Y39" s="33"/>
      <c r="Z39" s="175" t="e">
        <f t="shared" si="87"/>
        <v>#DIV/0!</v>
      </c>
      <c r="AA39" s="33">
        <f t="shared" si="88"/>
        <v>0</v>
      </c>
      <c r="AB39" s="33"/>
      <c r="AC39" s="33"/>
      <c r="AD39" s="33"/>
      <c r="AE39" s="33"/>
      <c r="AF39" s="175" t="e">
        <f t="shared" si="89"/>
        <v>#DIV/0!</v>
      </c>
      <c r="AG39" s="33">
        <f t="shared" si="90"/>
        <v>0</v>
      </c>
      <c r="AH39" s="33"/>
      <c r="AI39" s="33"/>
      <c r="AJ39" s="33"/>
      <c r="AK39" s="33"/>
      <c r="AL39" s="175" t="e">
        <f t="shared" si="91"/>
        <v>#DIV/0!</v>
      </c>
      <c r="AM39" s="33">
        <f t="shared" si="92"/>
        <v>0</v>
      </c>
      <c r="AN39" s="33"/>
      <c r="AO39" s="33"/>
      <c r="AP39" s="33"/>
      <c r="AQ39" s="33"/>
      <c r="AR39" s="175" t="e">
        <f t="shared" si="93"/>
        <v>#DIV/0!</v>
      </c>
      <c r="AS39" s="33">
        <f t="shared" si="94"/>
        <v>0</v>
      </c>
      <c r="AT39" s="33"/>
      <c r="AU39" s="33"/>
      <c r="AV39" s="33"/>
      <c r="AW39" s="33"/>
      <c r="AX39" s="175" t="e">
        <f t="shared" si="95"/>
        <v>#DIV/0!</v>
      </c>
      <c r="AY39" s="33">
        <f t="shared" si="96"/>
        <v>0</v>
      </c>
      <c r="AZ39" s="33"/>
      <c r="BA39" s="33"/>
      <c r="BB39" s="33"/>
      <c r="BC39" s="33"/>
      <c r="BD39" s="175" t="e">
        <f t="shared" si="97"/>
        <v>#DIV/0!</v>
      </c>
      <c r="BE39" s="33">
        <f t="shared" si="98"/>
        <v>0</v>
      </c>
      <c r="BF39" s="27">
        <v>187</v>
      </c>
      <c r="BG39" s="27">
        <v>205</v>
      </c>
      <c r="BH39" s="27">
        <v>185</v>
      </c>
      <c r="BI39" s="27">
        <v>187</v>
      </c>
      <c r="BJ39" s="28">
        <f t="shared" si="99"/>
        <v>191</v>
      </c>
      <c r="BK39" s="29">
        <f t="shared" si="100"/>
        <v>764</v>
      </c>
      <c r="BL39" s="33"/>
      <c r="BM39" s="33"/>
      <c r="BN39" s="33"/>
      <c r="BO39" s="33"/>
      <c r="BP39" s="28" t="e">
        <f t="shared" si="101"/>
        <v>#DIV/0!</v>
      </c>
      <c r="BQ39" s="29">
        <f t="shared" si="102"/>
        <v>0</v>
      </c>
      <c r="BR39" s="33"/>
      <c r="BS39" s="33"/>
      <c r="BT39" s="33"/>
      <c r="BU39" s="33"/>
      <c r="BV39" s="28" t="e">
        <f t="shared" si="103"/>
        <v>#DIV/0!</v>
      </c>
      <c r="BW39" s="29">
        <f t="shared" si="104"/>
        <v>0</v>
      </c>
      <c r="BX39" s="33"/>
      <c r="BY39" s="33"/>
      <c r="BZ39" s="33"/>
      <c r="CA39" s="33"/>
      <c r="CB39" s="28" t="e">
        <f t="shared" si="105"/>
        <v>#DIV/0!</v>
      </c>
      <c r="CC39" s="29">
        <f t="shared" si="106"/>
        <v>0</v>
      </c>
      <c r="CD39" s="33"/>
      <c r="CE39" s="33"/>
      <c r="CF39" s="33"/>
      <c r="CG39" s="33"/>
      <c r="CH39" s="28" t="e">
        <f t="shared" si="107"/>
        <v>#DIV/0!</v>
      </c>
      <c r="CI39" s="29">
        <f t="shared" si="108"/>
        <v>0</v>
      </c>
      <c r="CJ39" s="33"/>
      <c r="CK39" s="33"/>
      <c r="CL39" s="33"/>
      <c r="CM39" s="33"/>
      <c r="CN39" s="28" t="e">
        <f t="shared" si="0"/>
        <v>#DIV/0!</v>
      </c>
      <c r="CO39" s="29">
        <f t="shared" si="1"/>
        <v>0</v>
      </c>
      <c r="CP39" s="33"/>
      <c r="CQ39" s="33"/>
      <c r="CR39" s="33"/>
      <c r="CS39" s="33"/>
      <c r="CT39" s="28" t="e">
        <f t="shared" si="2"/>
        <v>#DIV/0!</v>
      </c>
      <c r="CU39" s="29">
        <f t="shared" si="3"/>
        <v>0</v>
      </c>
      <c r="CV39" s="33"/>
      <c r="CW39" s="33"/>
      <c r="CX39" s="33"/>
      <c r="CY39" s="33"/>
      <c r="CZ39" s="28" t="e">
        <f t="shared" si="4"/>
        <v>#DIV/0!</v>
      </c>
      <c r="DA39" s="29">
        <f t="shared" si="5"/>
        <v>0</v>
      </c>
      <c r="DB39" s="30">
        <f t="shared" si="6"/>
        <v>184.125</v>
      </c>
      <c r="DC39" s="31">
        <f>LARGE((I39,O39,U39,AA39,AG39,AM39,AS39,AY39,BE39,BK39,BQ39,BW39,CC39,CI39,CO39,CU39,DA39),1)+LARGE((I39,O39,U39,AA39,AG39,AM39,AS39,AY39,BE39,BK39,BQ39,BW39,CC39,CI39,CO39,CU39,DA39),2)</f>
        <v>1473</v>
      </c>
      <c r="DD39" s="91"/>
    </row>
    <row r="40" spans="1:108" ht="12.75" customHeight="1">
      <c r="A40" s="77">
        <v>37</v>
      </c>
      <c r="B40" s="216" t="s">
        <v>25</v>
      </c>
      <c r="C40" s="217"/>
      <c r="D40" s="218"/>
      <c r="E40" s="219"/>
      <c r="F40" s="219"/>
      <c r="G40" s="219"/>
      <c r="H40" s="220" t="e">
        <f t="shared" si="81"/>
        <v>#DIV/0!</v>
      </c>
      <c r="I40" s="219">
        <f t="shared" si="82"/>
        <v>0</v>
      </c>
      <c r="J40" s="219"/>
      <c r="K40" s="219"/>
      <c r="L40" s="219"/>
      <c r="M40" s="219"/>
      <c r="N40" s="220" t="e">
        <f t="shared" si="83"/>
        <v>#DIV/0!</v>
      </c>
      <c r="O40" s="219">
        <f t="shared" si="84"/>
        <v>0</v>
      </c>
      <c r="P40" s="221">
        <v>190</v>
      </c>
      <c r="Q40" s="221">
        <v>145</v>
      </c>
      <c r="R40" s="221">
        <v>175</v>
      </c>
      <c r="S40" s="221">
        <v>213</v>
      </c>
      <c r="T40" s="220">
        <f t="shared" si="85"/>
        <v>180.75</v>
      </c>
      <c r="U40" s="219">
        <f t="shared" si="86"/>
        <v>723</v>
      </c>
      <c r="V40" s="219"/>
      <c r="W40" s="33"/>
      <c r="X40" s="33"/>
      <c r="Y40" s="33"/>
      <c r="Z40" s="175" t="e">
        <f t="shared" si="87"/>
        <v>#DIV/0!</v>
      </c>
      <c r="AA40" s="33">
        <f t="shared" si="88"/>
        <v>0</v>
      </c>
      <c r="AB40" s="33"/>
      <c r="AC40" s="33"/>
      <c r="AD40" s="33"/>
      <c r="AE40" s="33"/>
      <c r="AF40" s="175" t="e">
        <f t="shared" si="89"/>
        <v>#DIV/0!</v>
      </c>
      <c r="AG40" s="33">
        <f t="shared" si="90"/>
        <v>0</v>
      </c>
      <c r="AH40" s="33"/>
      <c r="AI40" s="33"/>
      <c r="AJ40" s="33"/>
      <c r="AK40" s="33"/>
      <c r="AL40" s="175" t="e">
        <f t="shared" si="91"/>
        <v>#DIV/0!</v>
      </c>
      <c r="AM40" s="33">
        <f t="shared" si="92"/>
        <v>0</v>
      </c>
      <c r="AN40" s="27">
        <v>206</v>
      </c>
      <c r="AO40" s="27">
        <v>175</v>
      </c>
      <c r="AP40" s="27">
        <v>192</v>
      </c>
      <c r="AQ40" s="27">
        <v>158</v>
      </c>
      <c r="AR40" s="175">
        <f t="shared" si="93"/>
        <v>182.75</v>
      </c>
      <c r="AS40" s="33">
        <f t="shared" si="94"/>
        <v>731</v>
      </c>
      <c r="AT40" s="27">
        <v>188</v>
      </c>
      <c r="AU40" s="27">
        <v>171</v>
      </c>
      <c r="AV40" s="27">
        <v>178</v>
      </c>
      <c r="AW40" s="27">
        <v>213</v>
      </c>
      <c r="AX40" s="28">
        <f t="shared" si="95"/>
        <v>187.5</v>
      </c>
      <c r="AY40" s="29">
        <f t="shared" si="96"/>
        <v>750</v>
      </c>
      <c r="AZ40" s="33"/>
      <c r="BA40" s="33"/>
      <c r="BB40" s="33"/>
      <c r="BC40" s="33"/>
      <c r="BD40" s="28" t="e">
        <f t="shared" si="97"/>
        <v>#DIV/0!</v>
      </c>
      <c r="BE40" s="29">
        <f t="shared" si="98"/>
        <v>0</v>
      </c>
      <c r="BF40" s="33"/>
      <c r="BG40" s="33"/>
      <c r="BH40" s="33"/>
      <c r="BI40" s="33"/>
      <c r="BJ40" s="28" t="e">
        <f t="shared" si="99"/>
        <v>#DIV/0!</v>
      </c>
      <c r="BK40" s="29">
        <f t="shared" si="100"/>
        <v>0</v>
      </c>
      <c r="BL40" s="33"/>
      <c r="BM40" s="33"/>
      <c r="BN40" s="33"/>
      <c r="BO40" s="33"/>
      <c r="BP40" s="28" t="e">
        <f t="shared" si="101"/>
        <v>#DIV/0!</v>
      </c>
      <c r="BQ40" s="29">
        <f t="shared" si="102"/>
        <v>0</v>
      </c>
      <c r="BR40" s="33"/>
      <c r="BS40" s="33"/>
      <c r="BT40" s="33"/>
      <c r="BU40" s="33"/>
      <c r="BV40" s="28" t="e">
        <f t="shared" si="103"/>
        <v>#DIV/0!</v>
      </c>
      <c r="BW40" s="29">
        <f t="shared" si="104"/>
        <v>0</v>
      </c>
      <c r="BX40" s="33"/>
      <c r="BY40" s="33"/>
      <c r="BZ40" s="33"/>
      <c r="CA40" s="33"/>
      <c r="CB40" s="28" t="e">
        <f t="shared" si="105"/>
        <v>#DIV/0!</v>
      </c>
      <c r="CC40" s="29">
        <f t="shared" si="106"/>
        <v>0</v>
      </c>
      <c r="CD40" s="33"/>
      <c r="CE40" s="33"/>
      <c r="CF40" s="33"/>
      <c r="CG40" s="33"/>
      <c r="CH40" s="28" t="e">
        <f t="shared" si="107"/>
        <v>#DIV/0!</v>
      </c>
      <c r="CI40" s="29">
        <f t="shared" si="108"/>
        <v>0</v>
      </c>
      <c r="CJ40" s="33"/>
      <c r="CK40" s="33"/>
      <c r="CL40" s="33"/>
      <c r="CM40" s="33"/>
      <c r="CN40" s="28" t="e">
        <f t="shared" si="0"/>
        <v>#DIV/0!</v>
      </c>
      <c r="CO40" s="29">
        <f t="shared" si="1"/>
        <v>0</v>
      </c>
      <c r="CP40" s="33"/>
      <c r="CQ40" s="33"/>
      <c r="CR40" s="33"/>
      <c r="CS40" s="33"/>
      <c r="CT40" s="28" t="e">
        <f t="shared" si="2"/>
        <v>#DIV/0!</v>
      </c>
      <c r="CU40" s="29">
        <f t="shared" si="3"/>
        <v>0</v>
      </c>
      <c r="CV40" s="33"/>
      <c r="CW40" s="33"/>
      <c r="CX40" s="33"/>
      <c r="CY40" s="33"/>
      <c r="CZ40" s="28" t="e">
        <f t="shared" si="4"/>
        <v>#DIV/0!</v>
      </c>
      <c r="DA40" s="29">
        <f t="shared" si="5"/>
        <v>0</v>
      </c>
      <c r="DB40" s="30">
        <f t="shared" si="6"/>
        <v>185.125</v>
      </c>
      <c r="DC40" s="31">
        <f>LARGE((I40,O40,U40,AA40,AG40,AM40,AS40,AY40,BE40,BK40,BQ40,BW40,CC40,CI40,CO40,CU40,DA40),1)+LARGE((I40,O40,U40,AA40,AG40,AM40,AS40,AY40,BE40,BK40,BQ40,BW40,CC40,CI40,CO40,CU40,DA40),2)</f>
        <v>1481</v>
      </c>
      <c r="DD40" s="91"/>
    </row>
    <row r="41" spans="1:108" ht="12.75" customHeight="1">
      <c r="A41" s="222">
        <v>38</v>
      </c>
      <c r="B41" s="213" t="s">
        <v>21</v>
      </c>
      <c r="C41" s="33"/>
      <c r="D41" s="33"/>
      <c r="E41" s="33"/>
      <c r="F41" s="33"/>
      <c r="G41" s="33"/>
      <c r="H41" s="175" t="e">
        <f t="shared" si="81"/>
        <v>#DIV/0!</v>
      </c>
      <c r="I41" s="33">
        <f t="shared" si="82"/>
        <v>0</v>
      </c>
      <c r="J41" s="33"/>
      <c r="K41" s="33"/>
      <c r="L41" s="33"/>
      <c r="M41" s="33"/>
      <c r="N41" s="175" t="e">
        <f t="shared" si="83"/>
        <v>#DIV/0!</v>
      </c>
      <c r="O41" s="33">
        <f t="shared" si="84"/>
        <v>0</v>
      </c>
      <c r="P41" s="27">
        <v>184</v>
      </c>
      <c r="Q41" s="27">
        <v>170</v>
      </c>
      <c r="R41" s="27">
        <v>146</v>
      </c>
      <c r="S41" s="27">
        <v>225</v>
      </c>
      <c r="T41" s="175">
        <f t="shared" si="85"/>
        <v>181.25</v>
      </c>
      <c r="U41" s="33">
        <f t="shared" si="86"/>
        <v>725</v>
      </c>
      <c r="V41" s="27">
        <v>171</v>
      </c>
      <c r="W41" s="26">
        <v>152</v>
      </c>
      <c r="X41" s="27">
        <v>184</v>
      </c>
      <c r="Y41" s="27">
        <v>131</v>
      </c>
      <c r="Z41" s="175">
        <f t="shared" si="87"/>
        <v>159.5</v>
      </c>
      <c r="AA41" s="33">
        <f t="shared" si="88"/>
        <v>638</v>
      </c>
      <c r="AB41" s="27">
        <v>123</v>
      </c>
      <c r="AC41" s="27">
        <v>145</v>
      </c>
      <c r="AD41" s="27">
        <v>129</v>
      </c>
      <c r="AE41" s="27">
        <v>112</v>
      </c>
      <c r="AF41" s="175">
        <f t="shared" si="89"/>
        <v>127.25</v>
      </c>
      <c r="AG41" s="33">
        <f t="shared" si="90"/>
        <v>509</v>
      </c>
      <c r="AH41" s="33"/>
      <c r="AI41" s="33"/>
      <c r="AJ41" s="33"/>
      <c r="AK41" s="33"/>
      <c r="AL41" s="175" t="e">
        <f t="shared" si="91"/>
        <v>#DIV/0!</v>
      </c>
      <c r="AM41" s="33">
        <f t="shared" si="92"/>
        <v>0</v>
      </c>
      <c r="AN41" s="33"/>
      <c r="AO41" s="33"/>
      <c r="AP41" s="33"/>
      <c r="AQ41" s="33"/>
      <c r="AR41" s="175" t="e">
        <f t="shared" si="93"/>
        <v>#DIV/0!</v>
      </c>
      <c r="AS41" s="33">
        <f t="shared" si="94"/>
        <v>0</v>
      </c>
      <c r="AT41" s="27">
        <v>187</v>
      </c>
      <c r="AU41" s="27">
        <v>154</v>
      </c>
      <c r="AV41" s="27">
        <v>141</v>
      </c>
      <c r="AW41" s="27">
        <v>187</v>
      </c>
      <c r="AX41" s="28">
        <f t="shared" si="95"/>
        <v>167.25</v>
      </c>
      <c r="AY41" s="29">
        <f t="shared" si="96"/>
        <v>669</v>
      </c>
      <c r="AZ41" s="33"/>
      <c r="BA41" s="33"/>
      <c r="BB41" s="33"/>
      <c r="BC41" s="33"/>
      <c r="BD41" s="28" t="e">
        <f t="shared" si="97"/>
        <v>#DIV/0!</v>
      </c>
      <c r="BE41" s="29">
        <f t="shared" si="98"/>
        <v>0</v>
      </c>
      <c r="BF41" s="33"/>
      <c r="BG41" s="33"/>
      <c r="BH41" s="33"/>
      <c r="BI41" s="33"/>
      <c r="BJ41" s="28" t="e">
        <f t="shared" si="99"/>
        <v>#DIV/0!</v>
      </c>
      <c r="BK41" s="29">
        <f t="shared" si="100"/>
        <v>0</v>
      </c>
      <c r="BL41" s="33"/>
      <c r="BM41" s="33"/>
      <c r="BN41" s="33"/>
      <c r="BO41" s="33"/>
      <c r="BP41" s="28" t="e">
        <f t="shared" si="101"/>
        <v>#DIV/0!</v>
      </c>
      <c r="BQ41" s="29">
        <f t="shared" si="102"/>
        <v>0</v>
      </c>
      <c r="BR41" s="33"/>
      <c r="BS41" s="33"/>
      <c r="BT41" s="33"/>
      <c r="BU41" s="33"/>
      <c r="BV41" s="28" t="e">
        <f t="shared" si="103"/>
        <v>#DIV/0!</v>
      </c>
      <c r="BW41" s="29">
        <f t="shared" si="104"/>
        <v>0</v>
      </c>
      <c r="BX41" s="33"/>
      <c r="BY41" s="33"/>
      <c r="BZ41" s="33"/>
      <c r="CA41" s="33"/>
      <c r="CB41" s="28" t="e">
        <f t="shared" si="105"/>
        <v>#DIV/0!</v>
      </c>
      <c r="CC41" s="29">
        <f t="shared" si="106"/>
        <v>0</v>
      </c>
      <c r="CD41" s="33"/>
      <c r="CE41" s="33"/>
      <c r="CF41" s="33"/>
      <c r="CG41" s="33"/>
      <c r="CH41" s="28" t="e">
        <f t="shared" si="107"/>
        <v>#DIV/0!</v>
      </c>
      <c r="CI41" s="29">
        <f t="shared" si="108"/>
        <v>0</v>
      </c>
      <c r="CJ41" s="33"/>
      <c r="CK41" s="33"/>
      <c r="CL41" s="33"/>
      <c r="CM41" s="33"/>
      <c r="CN41" s="28" t="e">
        <f t="shared" si="0"/>
        <v>#DIV/0!</v>
      </c>
      <c r="CO41" s="29">
        <f t="shared" si="1"/>
        <v>0</v>
      </c>
      <c r="CP41" s="33"/>
      <c r="CQ41" s="33"/>
      <c r="CR41" s="33"/>
      <c r="CS41" s="33"/>
      <c r="CT41" s="28" t="e">
        <f t="shared" si="2"/>
        <v>#DIV/0!</v>
      </c>
      <c r="CU41" s="29">
        <f t="shared" si="3"/>
        <v>0</v>
      </c>
      <c r="CV41" s="33"/>
      <c r="CW41" s="33"/>
      <c r="CX41" s="33"/>
      <c r="CY41" s="33"/>
      <c r="CZ41" s="28" t="e">
        <f t="shared" si="4"/>
        <v>#DIV/0!</v>
      </c>
      <c r="DA41" s="29">
        <f t="shared" si="5"/>
        <v>0</v>
      </c>
      <c r="DB41" s="30">
        <f t="shared" si="6"/>
        <v>174.25</v>
      </c>
      <c r="DC41" s="31">
        <f>LARGE((I41,O41,U41,AA41,AG41,AM41,AS41,AY41,BE41,BK41,BQ41,BW41,CC41,CI41,CO41,CU41,DA41),1)+LARGE((I41,O41,U41,AA41,AG41,AM41,AS41,AY41,BE41,BK41,BQ41,BW41,CC41,CI41,CO41,CU41,DA41),2)</f>
        <v>1394</v>
      </c>
      <c r="DD41" s="91"/>
    </row>
    <row r="42" spans="1:108" ht="12.75" customHeight="1">
      <c r="A42" s="222">
        <v>39</v>
      </c>
      <c r="B42" s="223" t="s">
        <v>46</v>
      </c>
      <c r="C42" s="85"/>
      <c r="D42" s="224"/>
      <c r="E42" s="224"/>
      <c r="F42" s="224"/>
      <c r="G42" s="224"/>
      <c r="H42" s="225"/>
      <c r="I42" s="85"/>
      <c r="J42" s="85"/>
      <c r="K42" s="85"/>
      <c r="L42" s="85"/>
      <c r="M42" s="85"/>
      <c r="N42" s="226"/>
      <c r="O42" s="85"/>
      <c r="P42" s="85"/>
      <c r="Q42" s="85"/>
      <c r="R42" s="85"/>
      <c r="S42" s="85"/>
      <c r="T42" s="226"/>
      <c r="U42" s="85"/>
      <c r="V42" s="224"/>
      <c r="W42" s="102"/>
      <c r="X42" s="33"/>
      <c r="Y42" s="33"/>
      <c r="Z42" s="175"/>
      <c r="AA42" s="33"/>
      <c r="AB42" s="33"/>
      <c r="AC42" s="33"/>
      <c r="AD42" s="33"/>
      <c r="AE42" s="33"/>
      <c r="AF42" s="175"/>
      <c r="AG42" s="33"/>
      <c r="AH42" s="33"/>
      <c r="AI42" s="33"/>
      <c r="AJ42" s="33"/>
      <c r="AK42" s="33"/>
      <c r="AL42" s="175"/>
      <c r="AM42" s="33"/>
      <c r="AN42" s="33"/>
      <c r="AO42" s="33"/>
      <c r="AP42" s="33"/>
      <c r="AQ42" s="33"/>
      <c r="AR42" s="175"/>
      <c r="AS42" s="33"/>
      <c r="AT42" s="33"/>
      <c r="AU42" s="33"/>
      <c r="AV42" s="33"/>
      <c r="AW42" s="33"/>
      <c r="AX42" s="175"/>
      <c r="AY42" s="33"/>
      <c r="AZ42" s="33"/>
      <c r="BA42" s="33"/>
      <c r="BB42" s="33"/>
      <c r="BC42" s="33"/>
      <c r="BD42" s="175"/>
      <c r="BE42" s="33"/>
      <c r="BF42" s="33"/>
      <c r="BG42" s="33"/>
      <c r="BH42" s="33"/>
      <c r="BI42" s="33"/>
      <c r="BJ42" s="175" t="e">
        <f t="shared" si="99"/>
        <v>#DIV/0!</v>
      </c>
      <c r="BK42" s="33">
        <f t="shared" si="100"/>
        <v>0</v>
      </c>
      <c r="BL42" s="33"/>
      <c r="BM42" s="33"/>
      <c r="BN42" s="33"/>
      <c r="BO42" s="33"/>
      <c r="BP42" s="175" t="e">
        <f t="shared" si="101"/>
        <v>#DIV/0!</v>
      </c>
      <c r="BQ42" s="33">
        <f t="shared" si="102"/>
        <v>0</v>
      </c>
      <c r="BR42" s="33"/>
      <c r="BS42" s="33"/>
      <c r="BT42" s="33"/>
      <c r="BU42" s="33"/>
      <c r="BV42" s="175" t="e">
        <f t="shared" si="103"/>
        <v>#DIV/0!</v>
      </c>
      <c r="BW42" s="33">
        <f t="shared" si="104"/>
        <v>0</v>
      </c>
      <c r="BX42" s="27">
        <v>163</v>
      </c>
      <c r="BY42" s="27">
        <v>152</v>
      </c>
      <c r="BZ42" s="27">
        <v>145</v>
      </c>
      <c r="CA42" s="27">
        <v>167</v>
      </c>
      <c r="CB42" s="28">
        <f t="shared" si="105"/>
        <v>156.75</v>
      </c>
      <c r="CC42" s="29">
        <f t="shared" si="106"/>
        <v>627</v>
      </c>
      <c r="CD42" s="27">
        <v>141</v>
      </c>
      <c r="CE42" s="27">
        <v>146</v>
      </c>
      <c r="CF42" s="27">
        <v>144</v>
      </c>
      <c r="CG42" s="27">
        <v>167</v>
      </c>
      <c r="CH42" s="28">
        <f t="shared" si="107"/>
        <v>149.5</v>
      </c>
      <c r="CI42" s="29">
        <f t="shared" si="108"/>
        <v>598</v>
      </c>
      <c r="CJ42" s="33"/>
      <c r="CK42" s="33"/>
      <c r="CL42" s="33"/>
      <c r="CM42" s="33"/>
      <c r="CN42" s="197" t="e">
        <f t="shared" si="0"/>
        <v>#DIV/0!</v>
      </c>
      <c r="CO42" s="29">
        <f t="shared" si="1"/>
        <v>0</v>
      </c>
      <c r="CP42" s="27">
        <v>157</v>
      </c>
      <c r="CQ42" s="27">
        <v>129</v>
      </c>
      <c r="CR42" s="27">
        <v>109</v>
      </c>
      <c r="CS42" s="27">
        <v>105</v>
      </c>
      <c r="CT42" s="28">
        <f t="shared" si="2"/>
        <v>125</v>
      </c>
      <c r="CU42" s="29">
        <f t="shared" si="3"/>
        <v>500</v>
      </c>
      <c r="CV42" s="33"/>
      <c r="CW42" s="33"/>
      <c r="CX42" s="33"/>
      <c r="CY42" s="33"/>
      <c r="CZ42" s="28" t="e">
        <f t="shared" si="4"/>
        <v>#DIV/0!</v>
      </c>
      <c r="DA42" s="29">
        <f t="shared" si="5"/>
        <v>0</v>
      </c>
      <c r="DB42" s="30">
        <f t="shared" si="6"/>
        <v>153.125</v>
      </c>
      <c r="DC42" s="31">
        <f>LARGE((I42,O42,U42,AA42,AG42,AM42,AS42,AY42,BE42,BK42,BQ42,BW42,CC42,CI42,CO42,CU42,DA42),1)+LARGE((I42,O42,U42,AA42,AG42,AM42,AS42,AY42,BE42,BK42,BQ42,BW42,CC42,CI42,CO42,CU42,DA42),2)</f>
        <v>1225</v>
      </c>
      <c r="DD42" s="91"/>
    </row>
    <row r="43" spans="1:108" ht="12.75" customHeight="1">
      <c r="A43" s="77">
        <v>40</v>
      </c>
      <c r="B43" s="65" t="s">
        <v>46</v>
      </c>
      <c r="C43" s="66"/>
      <c r="D43" s="74"/>
      <c r="E43" s="75"/>
      <c r="F43" s="75"/>
      <c r="G43" s="75"/>
      <c r="H43" s="227" t="e">
        <f t="shared" ref="H43:H66" si="109">AVERAGE(D43:G43)</f>
        <v>#DIV/0!</v>
      </c>
      <c r="I43" s="75">
        <f t="shared" ref="I43:I66" si="110">C43*COUNT(D43:G43)+G43+F43+E43+D43</f>
        <v>0</v>
      </c>
      <c r="J43" s="75"/>
      <c r="K43" s="75"/>
      <c r="L43" s="75"/>
      <c r="M43" s="75"/>
      <c r="N43" s="227" t="e">
        <f t="shared" ref="N43:N66" si="111">AVERAGE(J43:M43)</f>
        <v>#DIV/0!</v>
      </c>
      <c r="O43" s="75">
        <f t="shared" ref="O43:O66" si="112">C43*COUNT(J43:M43)+M43+L43+K43+J43</f>
        <v>0</v>
      </c>
      <c r="P43" s="75"/>
      <c r="Q43" s="75"/>
      <c r="R43" s="75"/>
      <c r="S43" s="75"/>
      <c r="T43" s="227" t="e">
        <f t="shared" ref="T43:T66" si="113">AVERAGE(P43:S43)</f>
        <v>#DIV/0!</v>
      </c>
      <c r="U43" s="75">
        <f t="shared" ref="U43:U66" si="114">C43*COUNT(P43:S43)+S43+R43+Q43+P43</f>
        <v>0</v>
      </c>
      <c r="V43" s="75"/>
      <c r="W43" s="33"/>
      <c r="X43" s="33"/>
      <c r="Y43" s="33"/>
      <c r="Z43" s="175" t="e">
        <f t="shared" ref="Z43:Z66" si="115">AVERAGE(V43:Y43)</f>
        <v>#DIV/0!</v>
      </c>
      <c r="AA43" s="33">
        <f t="shared" ref="AA43:AA66" si="116">C43*COUNT(V43:Y43)+Y43+X43+W43+V43</f>
        <v>0</v>
      </c>
      <c r="AB43" s="33"/>
      <c r="AC43" s="33"/>
      <c r="AD43" s="33"/>
      <c r="AE43" s="33"/>
      <c r="AF43" s="175" t="e">
        <f t="shared" ref="AF43:AF66" si="117">AVERAGE(AB43:AE43)</f>
        <v>#DIV/0!</v>
      </c>
      <c r="AG43" s="33">
        <f t="shared" ref="AG43:AG66" si="118">C43*COUNT(AB43:AE43)+AE43+AD43+AC43+AB43</f>
        <v>0</v>
      </c>
      <c r="AH43" s="33"/>
      <c r="AI43" s="33"/>
      <c r="AJ43" s="33"/>
      <c r="AK43" s="33"/>
      <c r="AL43" s="175" t="e">
        <f t="shared" ref="AL43:AL66" si="119">AVERAGE(AH43:AK43)</f>
        <v>#DIV/0!</v>
      </c>
      <c r="AM43" s="33">
        <f t="shared" ref="AM43:AM66" si="120">C43*COUNT(AH43:AK43)+AK43+AJ43+AI43+AH43</f>
        <v>0</v>
      </c>
      <c r="AN43" s="33"/>
      <c r="AO43" s="33"/>
      <c r="AP43" s="33"/>
      <c r="AQ43" s="33"/>
      <c r="AR43" s="175" t="e">
        <f t="shared" ref="AR43:AR66" si="121">AVERAGE(AN43:AQ43)</f>
        <v>#DIV/0!</v>
      </c>
      <c r="AS43" s="33">
        <f t="shared" ref="AS43:AS66" si="122">C43*COUNT(AN43:AQ43)+AQ43+AP43+AO43+AN43</f>
        <v>0</v>
      </c>
      <c r="AT43" s="33"/>
      <c r="AU43" s="33"/>
      <c r="AV43" s="33"/>
      <c r="AW43" s="33"/>
      <c r="AX43" s="175" t="e">
        <f t="shared" ref="AX43:AX66" si="123">AVERAGE(AT43:AW43)</f>
        <v>#DIV/0!</v>
      </c>
      <c r="AY43" s="33">
        <f t="shared" ref="AY43:AY66" si="124">C43*COUNT(AT43:AW43)+AW43+AV43+AU43+AT43</f>
        <v>0</v>
      </c>
      <c r="AZ43" s="33"/>
      <c r="BA43" s="33"/>
      <c r="BB43" s="33"/>
      <c r="BC43" s="33"/>
      <c r="BD43" s="175" t="e">
        <f t="shared" ref="BD43:BD66" si="125">AVERAGE(AZ43:BC43)</f>
        <v>#DIV/0!</v>
      </c>
      <c r="BE43" s="33">
        <f t="shared" ref="BE43:BE66" si="126">C43*COUNT(AZ43:BC43)+BC43+BB43+BA43+AZ43</f>
        <v>0</v>
      </c>
      <c r="BF43" s="33"/>
      <c r="BG43" s="33"/>
      <c r="BH43" s="33"/>
      <c r="BI43" s="33"/>
      <c r="BJ43" s="175" t="e">
        <f t="shared" si="99"/>
        <v>#DIV/0!</v>
      </c>
      <c r="BK43" s="33">
        <f t="shared" si="100"/>
        <v>0</v>
      </c>
      <c r="BL43" s="27">
        <v>138</v>
      </c>
      <c r="BM43" s="27">
        <v>161</v>
      </c>
      <c r="BN43" s="27">
        <v>171</v>
      </c>
      <c r="BO43" s="27">
        <v>151</v>
      </c>
      <c r="BP43" s="28">
        <f t="shared" si="101"/>
        <v>155.25</v>
      </c>
      <c r="BQ43" s="29">
        <f t="shared" si="102"/>
        <v>621</v>
      </c>
      <c r="BR43" s="27">
        <v>140</v>
      </c>
      <c r="BS43" s="27">
        <v>143</v>
      </c>
      <c r="BT43" s="27">
        <v>157</v>
      </c>
      <c r="BU43" s="27">
        <v>167</v>
      </c>
      <c r="BV43" s="28">
        <f t="shared" si="103"/>
        <v>151.75</v>
      </c>
      <c r="BW43" s="29">
        <f t="shared" si="104"/>
        <v>607</v>
      </c>
      <c r="BX43" s="27"/>
      <c r="BY43" s="33"/>
      <c r="BZ43" s="33"/>
      <c r="CA43" s="33"/>
      <c r="CB43" s="28" t="e">
        <f t="shared" si="105"/>
        <v>#DIV/0!</v>
      </c>
      <c r="CC43" s="29">
        <f t="shared" si="106"/>
        <v>0</v>
      </c>
      <c r="CD43" s="33"/>
      <c r="CE43" s="33"/>
      <c r="CF43" s="33"/>
      <c r="CG43" s="33"/>
      <c r="CH43" s="28" t="e">
        <f t="shared" si="107"/>
        <v>#DIV/0!</v>
      </c>
      <c r="CI43" s="29">
        <f t="shared" si="108"/>
        <v>0</v>
      </c>
      <c r="CJ43" s="33"/>
      <c r="CK43" s="33"/>
      <c r="CL43" s="33"/>
      <c r="CM43" s="33"/>
      <c r="CN43" s="28" t="e">
        <f t="shared" si="0"/>
        <v>#DIV/0!</v>
      </c>
      <c r="CO43" s="29">
        <f t="shared" si="1"/>
        <v>0</v>
      </c>
      <c r="CP43" s="33"/>
      <c r="CQ43" s="33"/>
      <c r="CR43" s="33"/>
      <c r="CS43" s="33"/>
      <c r="CT43" s="28" t="e">
        <f t="shared" si="2"/>
        <v>#DIV/0!</v>
      </c>
      <c r="CU43" s="29">
        <f t="shared" si="3"/>
        <v>0</v>
      </c>
      <c r="CV43" s="33"/>
      <c r="CW43" s="33"/>
      <c r="CX43" s="33"/>
      <c r="CY43" s="33"/>
      <c r="CZ43" s="28" t="e">
        <f t="shared" si="4"/>
        <v>#DIV/0!</v>
      </c>
      <c r="DA43" s="29">
        <f t="shared" si="5"/>
        <v>0</v>
      </c>
      <c r="DB43" s="30">
        <f t="shared" si="6"/>
        <v>153.5</v>
      </c>
      <c r="DC43" s="31">
        <f>LARGE((I43,O43,U43,AA43,AG43,AM43,AS43,AY43,BE43,BK43,BQ43,BW43,CC43,CI43,CO43,CU43,DA43),1)+LARGE((I43,O43,U43,AA43,AG43,AM43,AS43,AY43,BE43,BK43,BQ43,BW43,CC43,CI43,CO43,CU43,DA43),2)</f>
        <v>1228</v>
      </c>
      <c r="DD43" s="91"/>
    </row>
    <row r="44" spans="1:108" ht="12.75" customHeight="1">
      <c r="A44" s="77">
        <v>41</v>
      </c>
      <c r="B44" s="34" t="s">
        <v>14</v>
      </c>
      <c r="C44" s="25"/>
      <c r="D44" s="102"/>
      <c r="E44" s="33"/>
      <c r="F44" s="228"/>
      <c r="G44" s="33"/>
      <c r="H44" s="175" t="e">
        <f t="shared" si="109"/>
        <v>#DIV/0!</v>
      </c>
      <c r="I44" s="33">
        <f t="shared" si="110"/>
        <v>0</v>
      </c>
      <c r="J44" s="33"/>
      <c r="K44" s="33"/>
      <c r="L44" s="33"/>
      <c r="M44" s="33"/>
      <c r="N44" s="175" t="e">
        <f t="shared" si="111"/>
        <v>#DIV/0!</v>
      </c>
      <c r="O44" s="33">
        <f t="shared" si="112"/>
        <v>0</v>
      </c>
      <c r="P44" s="33"/>
      <c r="Q44" s="33"/>
      <c r="R44" s="33"/>
      <c r="S44" s="33"/>
      <c r="T44" s="175" t="e">
        <f t="shared" si="113"/>
        <v>#DIV/0!</v>
      </c>
      <c r="U44" s="33">
        <f t="shared" si="114"/>
        <v>0</v>
      </c>
      <c r="V44" s="33"/>
      <c r="W44" s="33"/>
      <c r="X44" s="33"/>
      <c r="Y44" s="33"/>
      <c r="Z44" s="175" t="e">
        <f t="shared" si="115"/>
        <v>#DIV/0!</v>
      </c>
      <c r="AA44" s="33">
        <f t="shared" si="116"/>
        <v>0</v>
      </c>
      <c r="AB44" s="33"/>
      <c r="AC44" s="33"/>
      <c r="AD44" s="33"/>
      <c r="AE44" s="33"/>
      <c r="AF44" s="175" t="e">
        <f t="shared" si="117"/>
        <v>#DIV/0!</v>
      </c>
      <c r="AG44" s="33">
        <f t="shared" si="118"/>
        <v>0</v>
      </c>
      <c r="AH44" s="33"/>
      <c r="AI44" s="33"/>
      <c r="AJ44" s="33"/>
      <c r="AK44" s="33"/>
      <c r="AL44" s="175" t="e">
        <f t="shared" si="119"/>
        <v>#DIV/0!</v>
      </c>
      <c r="AM44" s="33">
        <f t="shared" si="120"/>
        <v>0</v>
      </c>
      <c r="AN44" s="27">
        <v>171</v>
      </c>
      <c r="AO44" s="27">
        <v>142</v>
      </c>
      <c r="AP44" s="27">
        <v>151</v>
      </c>
      <c r="AQ44" s="27">
        <v>193</v>
      </c>
      <c r="AR44" s="175">
        <f t="shared" si="121"/>
        <v>164.25</v>
      </c>
      <c r="AS44" s="33">
        <f t="shared" si="122"/>
        <v>657</v>
      </c>
      <c r="AT44" s="27">
        <v>155</v>
      </c>
      <c r="AU44" s="27">
        <v>168</v>
      </c>
      <c r="AV44" s="27">
        <v>226</v>
      </c>
      <c r="AW44" s="27">
        <v>211</v>
      </c>
      <c r="AX44" s="175">
        <f t="shared" si="123"/>
        <v>190</v>
      </c>
      <c r="AY44" s="33">
        <f t="shared" si="124"/>
        <v>760</v>
      </c>
      <c r="AZ44" s="33"/>
      <c r="BA44" s="33"/>
      <c r="BB44" s="33"/>
      <c r="BC44" s="33"/>
      <c r="BD44" s="175" t="e">
        <f t="shared" si="125"/>
        <v>#DIV/0!</v>
      </c>
      <c r="BE44" s="33">
        <f t="shared" si="126"/>
        <v>0</v>
      </c>
      <c r="BF44" s="33"/>
      <c r="BG44" s="33"/>
      <c r="BH44" s="33"/>
      <c r="BI44" s="33"/>
      <c r="BJ44" s="175" t="e">
        <f t="shared" si="99"/>
        <v>#DIV/0!</v>
      </c>
      <c r="BK44" s="33">
        <f t="shared" si="100"/>
        <v>0</v>
      </c>
      <c r="BL44" s="33"/>
      <c r="BM44" s="33"/>
      <c r="BN44" s="33"/>
      <c r="BO44" s="33"/>
      <c r="BP44" s="175" t="e">
        <f t="shared" si="101"/>
        <v>#DIV/0!</v>
      </c>
      <c r="BQ44" s="33">
        <f t="shared" si="102"/>
        <v>0</v>
      </c>
      <c r="BR44" s="33"/>
      <c r="BS44" s="33"/>
      <c r="BT44" s="33"/>
      <c r="BU44" s="33"/>
      <c r="BV44" s="175" t="e">
        <f t="shared" si="103"/>
        <v>#DIV/0!</v>
      </c>
      <c r="BW44" s="33">
        <f t="shared" si="104"/>
        <v>0</v>
      </c>
      <c r="BX44" s="27">
        <v>169</v>
      </c>
      <c r="BY44" s="27">
        <v>191</v>
      </c>
      <c r="BZ44" s="27">
        <v>138</v>
      </c>
      <c r="CA44" s="27">
        <v>120</v>
      </c>
      <c r="CB44" s="175">
        <f t="shared" si="105"/>
        <v>154.5</v>
      </c>
      <c r="CC44" s="33">
        <f t="shared" si="106"/>
        <v>618</v>
      </c>
      <c r="CD44" s="33"/>
      <c r="CE44" s="33"/>
      <c r="CF44" s="33"/>
      <c r="CG44" s="33"/>
      <c r="CH44" s="175" t="e">
        <f t="shared" si="107"/>
        <v>#DIV/0!</v>
      </c>
      <c r="CI44" s="33">
        <f t="shared" si="108"/>
        <v>0</v>
      </c>
      <c r="CJ44" s="33"/>
      <c r="CK44" s="33"/>
      <c r="CL44" s="33"/>
      <c r="CM44" s="33"/>
      <c r="CN44" s="175" t="e">
        <f t="shared" si="0"/>
        <v>#DIV/0!</v>
      </c>
      <c r="CO44" s="33">
        <f t="shared" si="1"/>
        <v>0</v>
      </c>
      <c r="CP44" s="27">
        <v>193</v>
      </c>
      <c r="CQ44" s="27">
        <v>194</v>
      </c>
      <c r="CR44" s="37">
        <v>232</v>
      </c>
      <c r="CS44" s="27">
        <v>199</v>
      </c>
      <c r="CT44" s="28">
        <f t="shared" si="2"/>
        <v>204.5</v>
      </c>
      <c r="CU44" s="29">
        <f t="shared" si="3"/>
        <v>818</v>
      </c>
      <c r="CV44" s="33"/>
      <c r="CW44" s="33"/>
      <c r="CX44" s="33"/>
      <c r="CY44" s="33"/>
      <c r="CZ44" s="28" t="e">
        <f t="shared" si="4"/>
        <v>#DIV/0!</v>
      </c>
      <c r="DA44" s="29">
        <f t="shared" si="5"/>
        <v>0</v>
      </c>
      <c r="DB44" s="30">
        <f t="shared" si="6"/>
        <v>197.25</v>
      </c>
      <c r="DC44" s="31">
        <f>LARGE((I44,O44,U44,AA44,AG44,AM44,AS44,AY44,BE44,BK44,BQ44,BW44,CC44,CI44,CO44,CU44,DA44),1)+LARGE((I44,O44,U44,AA44,AG44,AM44,AS44,AY44,BE44,BK44,BQ44,BW44,CC44,CI44,CO44,CU44,DA44),2)</f>
        <v>1578</v>
      </c>
      <c r="DD44" s="91"/>
    </row>
    <row r="45" spans="1:108" ht="12.75" customHeight="1">
      <c r="A45" s="77">
        <v>42</v>
      </c>
      <c r="B45" s="88" t="s">
        <v>48</v>
      </c>
      <c r="C45" s="38">
        <v>8</v>
      </c>
      <c r="D45" s="102"/>
      <c r="E45" s="33"/>
      <c r="F45" s="33"/>
      <c r="G45" s="33"/>
      <c r="H45" s="175" t="e">
        <f t="shared" si="109"/>
        <v>#DIV/0!</v>
      </c>
      <c r="I45" s="33">
        <f t="shared" si="110"/>
        <v>0</v>
      </c>
      <c r="J45" s="33"/>
      <c r="K45" s="33"/>
      <c r="L45" s="33"/>
      <c r="M45" s="33"/>
      <c r="N45" s="175" t="e">
        <f t="shared" si="111"/>
        <v>#DIV/0!</v>
      </c>
      <c r="O45" s="33">
        <f t="shared" si="112"/>
        <v>0</v>
      </c>
      <c r="P45" s="33"/>
      <c r="Q45" s="33"/>
      <c r="R45" s="33"/>
      <c r="S45" s="33"/>
      <c r="T45" s="175" t="e">
        <f t="shared" si="113"/>
        <v>#DIV/0!</v>
      </c>
      <c r="U45" s="33">
        <f t="shared" si="114"/>
        <v>0</v>
      </c>
      <c r="V45" s="33"/>
      <c r="W45" s="33"/>
      <c r="X45" s="33"/>
      <c r="Y45" s="33"/>
      <c r="Z45" s="175" t="e">
        <f t="shared" si="115"/>
        <v>#DIV/0!</v>
      </c>
      <c r="AA45" s="33">
        <f t="shared" si="116"/>
        <v>0</v>
      </c>
      <c r="AB45" s="33"/>
      <c r="AC45" s="33"/>
      <c r="AD45" s="33"/>
      <c r="AE45" s="33"/>
      <c r="AF45" s="175" t="e">
        <f t="shared" si="117"/>
        <v>#DIV/0!</v>
      </c>
      <c r="AG45" s="33">
        <f t="shared" si="118"/>
        <v>0</v>
      </c>
      <c r="AH45" s="33"/>
      <c r="AI45" s="33"/>
      <c r="AJ45" s="33"/>
      <c r="AK45" s="33"/>
      <c r="AL45" s="175" t="e">
        <f t="shared" si="119"/>
        <v>#DIV/0!</v>
      </c>
      <c r="AM45" s="33">
        <f t="shared" si="120"/>
        <v>0</v>
      </c>
      <c r="AN45" s="27">
        <v>106</v>
      </c>
      <c r="AO45" s="27">
        <v>168</v>
      </c>
      <c r="AP45" s="27">
        <v>153</v>
      </c>
      <c r="AQ45" s="27">
        <v>178</v>
      </c>
      <c r="AR45" s="175">
        <f t="shared" si="121"/>
        <v>151.25</v>
      </c>
      <c r="AS45" s="33">
        <f t="shared" si="122"/>
        <v>637</v>
      </c>
      <c r="AT45" s="27">
        <v>129</v>
      </c>
      <c r="AU45" s="27">
        <v>142</v>
      </c>
      <c r="AV45" s="27">
        <v>152</v>
      </c>
      <c r="AW45" s="27">
        <v>136</v>
      </c>
      <c r="AX45" s="175">
        <f t="shared" si="123"/>
        <v>139.75</v>
      </c>
      <c r="AY45" s="33">
        <f t="shared" si="124"/>
        <v>591</v>
      </c>
      <c r="AZ45" s="33"/>
      <c r="BA45" s="33"/>
      <c r="BB45" s="33"/>
      <c r="BC45" s="33"/>
      <c r="BD45" s="175" t="e">
        <f t="shared" si="125"/>
        <v>#DIV/0!</v>
      </c>
      <c r="BE45" s="33">
        <f t="shared" si="126"/>
        <v>0</v>
      </c>
      <c r="BF45" s="33"/>
      <c r="BG45" s="33"/>
      <c r="BH45" s="33"/>
      <c r="BI45" s="33"/>
      <c r="BJ45" s="175" t="e">
        <f t="shared" si="99"/>
        <v>#DIV/0!</v>
      </c>
      <c r="BK45" s="33">
        <f t="shared" si="100"/>
        <v>0</v>
      </c>
      <c r="BL45" s="33"/>
      <c r="BM45" s="33"/>
      <c r="BN45" s="33"/>
      <c r="BO45" s="33"/>
      <c r="BP45" s="175" t="e">
        <f t="shared" si="101"/>
        <v>#DIV/0!</v>
      </c>
      <c r="BQ45" s="33">
        <f t="shared" si="102"/>
        <v>0</v>
      </c>
      <c r="BR45" s="33"/>
      <c r="BS45" s="33"/>
      <c r="BT45" s="33"/>
      <c r="BU45" s="33"/>
      <c r="BV45" s="175" t="e">
        <f t="shared" si="103"/>
        <v>#DIV/0!</v>
      </c>
      <c r="BW45" s="33">
        <f t="shared" si="104"/>
        <v>0</v>
      </c>
      <c r="BX45" s="27">
        <v>114</v>
      </c>
      <c r="BY45" s="27">
        <v>141</v>
      </c>
      <c r="BZ45" s="27">
        <v>146</v>
      </c>
      <c r="CA45" s="27">
        <v>139</v>
      </c>
      <c r="CB45" s="28">
        <f t="shared" si="105"/>
        <v>135</v>
      </c>
      <c r="CC45" s="29">
        <f t="shared" si="106"/>
        <v>572</v>
      </c>
      <c r="CD45" s="33"/>
      <c r="CE45" s="33"/>
      <c r="CF45" s="33"/>
      <c r="CG45" s="33"/>
      <c r="CH45" s="28" t="e">
        <f t="shared" si="107"/>
        <v>#DIV/0!</v>
      </c>
      <c r="CI45" s="29">
        <f t="shared" si="108"/>
        <v>0</v>
      </c>
      <c r="CJ45" s="33"/>
      <c r="CK45" s="33"/>
      <c r="CL45" s="33"/>
      <c r="CM45" s="33"/>
      <c r="CN45" s="197" t="e">
        <f t="shared" si="0"/>
        <v>#DIV/0!</v>
      </c>
      <c r="CO45" s="29">
        <f t="shared" si="1"/>
        <v>0</v>
      </c>
      <c r="CP45" s="33"/>
      <c r="CQ45" s="33"/>
      <c r="CR45" s="33"/>
      <c r="CS45" s="33"/>
      <c r="CT45" s="28" t="e">
        <f t="shared" si="2"/>
        <v>#DIV/0!</v>
      </c>
      <c r="CU45" s="29">
        <f t="shared" si="3"/>
        <v>0</v>
      </c>
      <c r="CV45" s="33"/>
      <c r="CW45" s="33"/>
      <c r="CX45" s="33"/>
      <c r="CY45" s="33"/>
      <c r="CZ45" s="28" t="e">
        <f t="shared" si="4"/>
        <v>#DIV/0!</v>
      </c>
      <c r="DA45" s="29">
        <f t="shared" si="5"/>
        <v>0</v>
      </c>
      <c r="DB45" s="30">
        <f t="shared" si="6"/>
        <v>153.5</v>
      </c>
      <c r="DC45" s="31">
        <f>LARGE((I45,O45,U45,AA45,AG45,AM45,AS45,AY45,BE45,BK45,BQ45,BW45,CC45,CI45,CO45,CU45,DA45),1)+LARGE((I45,O45,U45,AA45,AG45,AM45,AS45,AY45,BE45,BK45,BQ45,BW45,CC45,CI45,CO45,CU45,DA45),2)</f>
        <v>1228</v>
      </c>
      <c r="DD45" s="91"/>
    </row>
    <row r="46" spans="1:108" ht="12.75" customHeight="1">
      <c r="A46" s="77">
        <v>43</v>
      </c>
      <c r="B46" s="88" t="s">
        <v>16</v>
      </c>
      <c r="C46" s="38">
        <v>8</v>
      </c>
      <c r="D46" s="26">
        <v>116</v>
      </c>
      <c r="E46" s="27">
        <v>152</v>
      </c>
      <c r="F46" s="27">
        <v>169</v>
      </c>
      <c r="G46" s="27">
        <v>165</v>
      </c>
      <c r="H46" s="175">
        <f t="shared" si="109"/>
        <v>150.5</v>
      </c>
      <c r="I46" s="33">
        <f t="shared" si="110"/>
        <v>634</v>
      </c>
      <c r="J46" s="27">
        <v>132</v>
      </c>
      <c r="K46" s="27">
        <v>149</v>
      </c>
      <c r="L46" s="27">
        <v>199</v>
      </c>
      <c r="M46" s="27">
        <v>168</v>
      </c>
      <c r="N46" s="175">
        <f t="shared" si="111"/>
        <v>162</v>
      </c>
      <c r="O46" s="33">
        <f t="shared" si="112"/>
        <v>680</v>
      </c>
      <c r="P46" s="27">
        <v>142</v>
      </c>
      <c r="Q46" s="27">
        <v>174</v>
      </c>
      <c r="R46" s="27">
        <v>162</v>
      </c>
      <c r="S46" s="27">
        <v>193</v>
      </c>
      <c r="T46" s="175">
        <f t="shared" si="113"/>
        <v>167.75</v>
      </c>
      <c r="U46" s="33">
        <f t="shared" si="114"/>
        <v>703</v>
      </c>
      <c r="V46" s="27">
        <v>102</v>
      </c>
      <c r="W46" s="27">
        <v>184</v>
      </c>
      <c r="X46" s="27">
        <v>159</v>
      </c>
      <c r="Y46" s="27">
        <v>212</v>
      </c>
      <c r="Z46" s="175">
        <f t="shared" si="115"/>
        <v>164.25</v>
      </c>
      <c r="AA46" s="33">
        <f t="shared" si="116"/>
        <v>689</v>
      </c>
      <c r="AB46" s="27">
        <v>169</v>
      </c>
      <c r="AC46" s="27">
        <v>108</v>
      </c>
      <c r="AD46" s="27">
        <v>141</v>
      </c>
      <c r="AE46" s="27">
        <v>135</v>
      </c>
      <c r="AF46" s="28">
        <f t="shared" si="117"/>
        <v>138.25</v>
      </c>
      <c r="AG46" s="29">
        <f t="shared" si="118"/>
        <v>585</v>
      </c>
      <c r="AH46" s="33"/>
      <c r="AI46" s="33"/>
      <c r="AJ46" s="33"/>
      <c r="AK46" s="33"/>
      <c r="AL46" s="28" t="e">
        <f t="shared" si="119"/>
        <v>#DIV/0!</v>
      </c>
      <c r="AM46" s="29">
        <f t="shared" si="120"/>
        <v>0</v>
      </c>
      <c r="AN46" s="33"/>
      <c r="AO46" s="33"/>
      <c r="AP46" s="33"/>
      <c r="AQ46" s="33"/>
      <c r="AR46" s="28" t="e">
        <f t="shared" si="121"/>
        <v>#DIV/0!</v>
      </c>
      <c r="AS46" s="29">
        <f t="shared" si="122"/>
        <v>0</v>
      </c>
      <c r="AT46" s="33"/>
      <c r="AU46" s="33"/>
      <c r="AV46" s="33"/>
      <c r="AW46" s="33"/>
      <c r="AX46" s="28" t="e">
        <f t="shared" si="123"/>
        <v>#DIV/0!</v>
      </c>
      <c r="AY46" s="29">
        <f t="shared" si="124"/>
        <v>0</v>
      </c>
      <c r="AZ46" s="33"/>
      <c r="BA46" s="33"/>
      <c r="BB46" s="33"/>
      <c r="BC46" s="33"/>
      <c r="BD46" s="28" t="e">
        <f t="shared" si="125"/>
        <v>#DIV/0!</v>
      </c>
      <c r="BE46" s="29">
        <f t="shared" si="126"/>
        <v>0</v>
      </c>
      <c r="BF46" s="33"/>
      <c r="BG46" s="33"/>
      <c r="BH46" s="33"/>
      <c r="BI46" s="33"/>
      <c r="BJ46" s="28" t="e">
        <f t="shared" si="99"/>
        <v>#DIV/0!</v>
      </c>
      <c r="BK46" s="29">
        <f t="shared" si="100"/>
        <v>0</v>
      </c>
      <c r="BL46" s="33"/>
      <c r="BM46" s="33"/>
      <c r="BN46" s="33"/>
      <c r="BO46" s="33"/>
      <c r="BP46" s="28" t="e">
        <f t="shared" si="101"/>
        <v>#DIV/0!</v>
      </c>
      <c r="BQ46" s="29">
        <f t="shared" si="102"/>
        <v>0</v>
      </c>
      <c r="BR46" s="33"/>
      <c r="BS46" s="33"/>
      <c r="BT46" s="33"/>
      <c r="BU46" s="33"/>
      <c r="BV46" s="28" t="e">
        <f t="shared" si="103"/>
        <v>#DIV/0!</v>
      </c>
      <c r="BW46" s="29">
        <f t="shared" si="104"/>
        <v>0</v>
      </c>
      <c r="BX46" s="33"/>
      <c r="BY46" s="33"/>
      <c r="BZ46" s="33"/>
      <c r="CA46" s="33"/>
      <c r="CB46" s="28" t="e">
        <f t="shared" si="105"/>
        <v>#DIV/0!</v>
      </c>
      <c r="CC46" s="29">
        <f t="shared" si="106"/>
        <v>0</v>
      </c>
      <c r="CD46" s="33"/>
      <c r="CE46" s="33"/>
      <c r="CF46" s="33"/>
      <c r="CG46" s="33"/>
      <c r="CH46" s="28" t="e">
        <f t="shared" si="107"/>
        <v>#DIV/0!</v>
      </c>
      <c r="CI46" s="29">
        <f t="shared" si="108"/>
        <v>0</v>
      </c>
      <c r="CJ46" s="33"/>
      <c r="CK46" s="33"/>
      <c r="CL46" s="33"/>
      <c r="CM46" s="33"/>
      <c r="CN46" s="197" t="e">
        <f t="shared" si="0"/>
        <v>#DIV/0!</v>
      </c>
      <c r="CO46" s="29">
        <f t="shared" si="1"/>
        <v>0</v>
      </c>
      <c r="CP46" s="33"/>
      <c r="CQ46" s="33"/>
      <c r="CR46" s="33"/>
      <c r="CS46" s="33"/>
      <c r="CT46" s="28" t="e">
        <f t="shared" si="2"/>
        <v>#DIV/0!</v>
      </c>
      <c r="CU46" s="29">
        <f t="shared" si="3"/>
        <v>0</v>
      </c>
      <c r="CV46" s="33"/>
      <c r="CW46" s="33"/>
      <c r="CX46" s="33"/>
      <c r="CY46" s="33"/>
      <c r="CZ46" s="28" t="e">
        <f t="shared" si="4"/>
        <v>#DIV/0!</v>
      </c>
      <c r="DA46" s="29">
        <f t="shared" si="5"/>
        <v>0</v>
      </c>
      <c r="DB46" s="30">
        <f t="shared" si="6"/>
        <v>174</v>
      </c>
      <c r="DC46" s="31">
        <f>LARGE((I46,O46,U46,AA46,AG46,AM46,AS46,AY46,BE46,BK46,BQ46,BW46,CC46,CI46,CO46,CU46,DA46),1)+LARGE((I46,O46,U46,AA46,AG46,AM46,AS46,AY46,BE46,BK46,BQ46,BW46,CC46,CI46,CO46,CU46,DA46),2)</f>
        <v>1392</v>
      </c>
      <c r="DD46" s="91"/>
    </row>
    <row r="47" spans="1:108" ht="12.75" customHeight="1">
      <c r="A47" s="77">
        <v>44</v>
      </c>
      <c r="B47" s="34" t="s">
        <v>12</v>
      </c>
      <c r="C47" s="25"/>
      <c r="D47" s="102"/>
      <c r="E47" s="33"/>
      <c r="F47" s="33"/>
      <c r="G47" s="33"/>
      <c r="H47" s="175" t="e">
        <f t="shared" si="109"/>
        <v>#DIV/0!</v>
      </c>
      <c r="I47" s="33">
        <f t="shared" si="110"/>
        <v>0</v>
      </c>
      <c r="J47" s="33"/>
      <c r="K47" s="33"/>
      <c r="L47" s="33"/>
      <c r="M47" s="33"/>
      <c r="N47" s="175" t="e">
        <f t="shared" si="111"/>
        <v>#DIV/0!</v>
      </c>
      <c r="O47" s="33">
        <f t="shared" si="112"/>
        <v>0</v>
      </c>
      <c r="P47" s="33"/>
      <c r="Q47" s="33"/>
      <c r="R47" s="33"/>
      <c r="S47" s="33"/>
      <c r="T47" s="175" t="e">
        <f t="shared" si="113"/>
        <v>#DIV/0!</v>
      </c>
      <c r="U47" s="33">
        <f t="shared" si="114"/>
        <v>0</v>
      </c>
      <c r="V47" s="33"/>
      <c r="W47" s="33"/>
      <c r="X47" s="33"/>
      <c r="Y47" s="33"/>
      <c r="Z47" s="175" t="e">
        <f t="shared" si="115"/>
        <v>#DIV/0!</v>
      </c>
      <c r="AA47" s="33">
        <f t="shared" si="116"/>
        <v>0</v>
      </c>
      <c r="AB47" s="33"/>
      <c r="AC47" s="33"/>
      <c r="AD47" s="33"/>
      <c r="AE47" s="33"/>
      <c r="AF47" s="175" t="e">
        <f t="shared" si="117"/>
        <v>#DIV/0!</v>
      </c>
      <c r="AG47" s="33">
        <f t="shared" si="118"/>
        <v>0</v>
      </c>
      <c r="AH47" s="33"/>
      <c r="AI47" s="33"/>
      <c r="AJ47" s="33"/>
      <c r="AK47" s="33"/>
      <c r="AL47" s="175" t="e">
        <f t="shared" si="119"/>
        <v>#DIV/0!</v>
      </c>
      <c r="AM47" s="33">
        <f t="shared" si="120"/>
        <v>0</v>
      </c>
      <c r="AN47" s="33"/>
      <c r="AO47" s="33"/>
      <c r="AP47" s="33"/>
      <c r="AQ47" s="33"/>
      <c r="AR47" s="175" t="e">
        <f t="shared" si="121"/>
        <v>#DIV/0!</v>
      </c>
      <c r="AS47" s="33">
        <f t="shared" si="122"/>
        <v>0</v>
      </c>
      <c r="AT47" s="33"/>
      <c r="AU47" s="33"/>
      <c r="AV47" s="33"/>
      <c r="AW47" s="33"/>
      <c r="AX47" s="175" t="e">
        <f t="shared" si="123"/>
        <v>#DIV/0!</v>
      </c>
      <c r="AY47" s="33">
        <f t="shared" si="124"/>
        <v>0</v>
      </c>
      <c r="AZ47" s="33"/>
      <c r="BA47" s="33"/>
      <c r="BB47" s="33"/>
      <c r="BC47" s="33"/>
      <c r="BD47" s="175" t="e">
        <f t="shared" si="125"/>
        <v>#DIV/0!</v>
      </c>
      <c r="BE47" s="33">
        <f t="shared" si="126"/>
        <v>0</v>
      </c>
      <c r="BF47" s="33"/>
      <c r="BG47" s="33"/>
      <c r="BH47" s="33"/>
      <c r="BI47" s="33"/>
      <c r="BJ47" s="175" t="e">
        <f t="shared" si="99"/>
        <v>#DIV/0!</v>
      </c>
      <c r="BK47" s="33">
        <f t="shared" si="100"/>
        <v>0</v>
      </c>
      <c r="BL47" s="33"/>
      <c r="BM47" s="33"/>
      <c r="BN47" s="33"/>
      <c r="BO47" s="33"/>
      <c r="BP47" s="175" t="e">
        <f t="shared" si="101"/>
        <v>#DIV/0!</v>
      </c>
      <c r="BQ47" s="33">
        <f t="shared" si="102"/>
        <v>0</v>
      </c>
      <c r="BR47" s="33"/>
      <c r="BS47" s="33"/>
      <c r="BT47" s="33"/>
      <c r="BU47" s="33"/>
      <c r="BV47" s="175" t="e">
        <f t="shared" si="103"/>
        <v>#DIV/0!</v>
      </c>
      <c r="BW47" s="33">
        <f t="shared" si="104"/>
        <v>0</v>
      </c>
      <c r="BX47" s="27">
        <v>149</v>
      </c>
      <c r="BY47" s="27">
        <v>196</v>
      </c>
      <c r="BZ47" s="27">
        <v>187</v>
      </c>
      <c r="CA47" s="27">
        <v>168</v>
      </c>
      <c r="CB47" s="175">
        <f t="shared" si="105"/>
        <v>175</v>
      </c>
      <c r="CC47" s="33">
        <f t="shared" si="106"/>
        <v>700</v>
      </c>
      <c r="CD47" s="27">
        <v>163</v>
      </c>
      <c r="CE47" s="27">
        <v>155</v>
      </c>
      <c r="CF47" s="27">
        <v>221</v>
      </c>
      <c r="CG47" s="27">
        <v>195</v>
      </c>
      <c r="CH47" s="175">
        <f t="shared" si="107"/>
        <v>183.5</v>
      </c>
      <c r="CI47" s="33">
        <f t="shared" si="108"/>
        <v>734</v>
      </c>
      <c r="CJ47" s="27">
        <v>155</v>
      </c>
      <c r="CK47" s="27">
        <v>170</v>
      </c>
      <c r="CL47" s="27">
        <v>132</v>
      </c>
      <c r="CM47" s="27"/>
      <c r="CN47" s="175">
        <f t="shared" si="0"/>
        <v>152.33333333333334</v>
      </c>
      <c r="CO47" s="33">
        <f t="shared" si="1"/>
        <v>457</v>
      </c>
      <c r="CP47" s="37">
        <v>234</v>
      </c>
      <c r="CQ47" s="27">
        <v>191</v>
      </c>
      <c r="CR47" s="27">
        <v>237</v>
      </c>
      <c r="CS47" s="27">
        <v>211</v>
      </c>
      <c r="CT47" s="28">
        <f t="shared" si="2"/>
        <v>218.25</v>
      </c>
      <c r="CU47" s="29">
        <f t="shared" si="3"/>
        <v>873</v>
      </c>
      <c r="CV47" s="33"/>
      <c r="CW47" s="33"/>
      <c r="CX47" s="33"/>
      <c r="CY47" s="33"/>
      <c r="CZ47" s="28" t="e">
        <f t="shared" si="4"/>
        <v>#DIV/0!</v>
      </c>
      <c r="DA47" s="29">
        <f t="shared" si="5"/>
        <v>0</v>
      </c>
      <c r="DB47" s="30">
        <f t="shared" si="6"/>
        <v>200.875</v>
      </c>
      <c r="DC47" s="31">
        <f>LARGE((I47,O47,U47,AA47,AG47,AM47,AS47,AY47,BE47,BK47,BQ47,BW47,CC47,CI47,CO47,CU47,DA47),1)+LARGE((I47,O47,U47,AA47,AG47,AM47,AS47,AY47,BE47,BK47,BQ47,BW47,CC47,CI47,CO47,CU47,DA47),2)</f>
        <v>1607</v>
      </c>
      <c r="DD47" s="91"/>
    </row>
    <row r="48" spans="1:108" ht="12.75" customHeight="1">
      <c r="A48" s="77">
        <v>45</v>
      </c>
      <c r="B48" s="88" t="s">
        <v>40</v>
      </c>
      <c r="C48" s="25"/>
      <c r="D48" s="102"/>
      <c r="E48" s="33"/>
      <c r="F48" s="33"/>
      <c r="G48" s="33"/>
      <c r="H48" s="175" t="e">
        <f t="shared" si="109"/>
        <v>#DIV/0!</v>
      </c>
      <c r="I48" s="33">
        <f t="shared" si="110"/>
        <v>0</v>
      </c>
      <c r="J48" s="33"/>
      <c r="K48" s="33"/>
      <c r="L48" s="33"/>
      <c r="M48" s="33"/>
      <c r="N48" s="175" t="e">
        <f t="shared" si="111"/>
        <v>#DIV/0!</v>
      </c>
      <c r="O48" s="33">
        <f t="shared" si="112"/>
        <v>0</v>
      </c>
      <c r="P48" s="33"/>
      <c r="Q48" s="33"/>
      <c r="R48" s="33"/>
      <c r="S48" s="33"/>
      <c r="T48" s="175" t="e">
        <f t="shared" si="113"/>
        <v>#DIV/0!</v>
      </c>
      <c r="U48" s="33">
        <f t="shared" si="114"/>
        <v>0</v>
      </c>
      <c r="V48" s="33"/>
      <c r="W48" s="33"/>
      <c r="X48" s="33"/>
      <c r="Y48" s="33"/>
      <c r="Z48" s="175" t="e">
        <f t="shared" si="115"/>
        <v>#DIV/0!</v>
      </c>
      <c r="AA48" s="33">
        <f t="shared" si="116"/>
        <v>0</v>
      </c>
      <c r="AB48" s="33"/>
      <c r="AC48" s="33"/>
      <c r="AD48" s="33"/>
      <c r="AE48" s="33"/>
      <c r="AF48" s="175" t="e">
        <f t="shared" si="117"/>
        <v>#DIV/0!</v>
      </c>
      <c r="AG48" s="33">
        <f t="shared" si="118"/>
        <v>0</v>
      </c>
      <c r="AH48" s="33"/>
      <c r="AI48" s="33"/>
      <c r="AJ48" s="33"/>
      <c r="AK48" s="33"/>
      <c r="AL48" s="175" t="e">
        <f t="shared" si="119"/>
        <v>#DIV/0!</v>
      </c>
      <c r="AM48" s="33">
        <f t="shared" si="120"/>
        <v>0</v>
      </c>
      <c r="AN48" s="33"/>
      <c r="AO48" s="33"/>
      <c r="AP48" s="33"/>
      <c r="AQ48" s="33"/>
      <c r="AR48" s="175" t="e">
        <f t="shared" si="121"/>
        <v>#DIV/0!</v>
      </c>
      <c r="AS48" s="33">
        <f t="shared" si="122"/>
        <v>0</v>
      </c>
      <c r="AT48" s="33"/>
      <c r="AU48" s="33"/>
      <c r="AV48" s="33"/>
      <c r="AW48" s="33"/>
      <c r="AX48" s="175" t="e">
        <f t="shared" si="123"/>
        <v>#DIV/0!</v>
      </c>
      <c r="AY48" s="33">
        <f t="shared" si="124"/>
        <v>0</v>
      </c>
      <c r="AZ48" s="27">
        <v>176</v>
      </c>
      <c r="BA48" s="27">
        <v>163</v>
      </c>
      <c r="BB48" s="27">
        <v>137</v>
      </c>
      <c r="BC48" s="27">
        <v>141</v>
      </c>
      <c r="BD48" s="175">
        <f t="shared" si="125"/>
        <v>154.25</v>
      </c>
      <c r="BE48" s="33">
        <f t="shared" si="126"/>
        <v>617</v>
      </c>
      <c r="BF48" s="33"/>
      <c r="BG48" s="33"/>
      <c r="BH48" s="33"/>
      <c r="BI48" s="33"/>
      <c r="BJ48" s="175" t="e">
        <f t="shared" si="99"/>
        <v>#DIV/0!</v>
      </c>
      <c r="BK48" s="33">
        <f t="shared" si="100"/>
        <v>0</v>
      </c>
      <c r="BL48" s="33"/>
      <c r="BM48" s="33"/>
      <c r="BN48" s="33"/>
      <c r="BO48" s="33"/>
      <c r="BP48" s="175" t="e">
        <f t="shared" si="101"/>
        <v>#DIV/0!</v>
      </c>
      <c r="BQ48" s="33">
        <f t="shared" si="102"/>
        <v>0</v>
      </c>
      <c r="BR48" s="27">
        <v>156</v>
      </c>
      <c r="BS48" s="27">
        <v>188</v>
      </c>
      <c r="BT48" s="37">
        <v>232</v>
      </c>
      <c r="BU48" s="27">
        <v>167</v>
      </c>
      <c r="BV48" s="28">
        <f t="shared" si="103"/>
        <v>185.75</v>
      </c>
      <c r="BW48" s="29">
        <f t="shared" si="104"/>
        <v>743</v>
      </c>
      <c r="BX48" s="33"/>
      <c r="BY48" s="33"/>
      <c r="BZ48" s="33"/>
      <c r="CA48" s="33"/>
      <c r="CB48" s="28" t="e">
        <f t="shared" si="105"/>
        <v>#DIV/0!</v>
      </c>
      <c r="CC48" s="29">
        <f t="shared" si="106"/>
        <v>0</v>
      </c>
      <c r="CD48" s="33"/>
      <c r="CE48" s="33"/>
      <c r="CF48" s="33"/>
      <c r="CG48" s="33"/>
      <c r="CH48" s="28" t="e">
        <f t="shared" si="107"/>
        <v>#DIV/0!</v>
      </c>
      <c r="CI48" s="29">
        <f t="shared" si="108"/>
        <v>0</v>
      </c>
      <c r="CJ48" s="33"/>
      <c r="CK48" s="33"/>
      <c r="CL48" s="33"/>
      <c r="CM48" s="33"/>
      <c r="CN48" s="28" t="e">
        <f t="shared" si="0"/>
        <v>#DIV/0!</v>
      </c>
      <c r="CO48" s="29">
        <f t="shared" si="1"/>
        <v>0</v>
      </c>
      <c r="CP48" s="33"/>
      <c r="CQ48" s="33"/>
      <c r="CR48" s="33"/>
      <c r="CS48" s="33"/>
      <c r="CT48" s="28" t="e">
        <f t="shared" si="2"/>
        <v>#DIV/0!</v>
      </c>
      <c r="CU48" s="29">
        <f t="shared" si="3"/>
        <v>0</v>
      </c>
      <c r="CV48" s="33"/>
      <c r="CW48" s="33"/>
      <c r="CX48" s="33"/>
      <c r="CY48" s="33"/>
      <c r="CZ48" s="28" t="e">
        <f t="shared" si="4"/>
        <v>#DIV/0!</v>
      </c>
      <c r="DA48" s="29">
        <f t="shared" si="5"/>
        <v>0</v>
      </c>
      <c r="DB48" s="30">
        <f t="shared" si="6"/>
        <v>170</v>
      </c>
      <c r="DC48" s="31">
        <f>LARGE((I48,O48,U48,AA48,AG48,AM48,AS48,AY48,BE48,BK48,BQ48,BW48,CC48,CI48,CO48,CU48,DA48),1)+LARGE((I48,O48,U48,AA48,AG48,AM48,AS48,AY48,BE48,BK48,BQ48,BW48,CC48,CI48,CO48,CU48,DA48),2)</f>
        <v>1360</v>
      </c>
      <c r="DD48" s="91"/>
    </row>
    <row r="49" spans="1:108" ht="12.75" customHeight="1">
      <c r="A49" s="77">
        <v>46</v>
      </c>
      <c r="B49" s="88" t="s">
        <v>23</v>
      </c>
      <c r="C49" s="38">
        <v>8</v>
      </c>
      <c r="D49" s="26">
        <v>161</v>
      </c>
      <c r="E49" s="27">
        <v>193</v>
      </c>
      <c r="F49" s="27">
        <v>155</v>
      </c>
      <c r="G49" s="27">
        <v>156</v>
      </c>
      <c r="H49" s="175">
        <f t="shared" si="109"/>
        <v>166.25</v>
      </c>
      <c r="I49" s="33">
        <f t="shared" si="110"/>
        <v>697</v>
      </c>
      <c r="J49" s="27">
        <v>191</v>
      </c>
      <c r="K49" s="27">
        <v>142</v>
      </c>
      <c r="L49" s="27">
        <v>143</v>
      </c>
      <c r="M49" s="27">
        <v>211</v>
      </c>
      <c r="N49" s="175">
        <f t="shared" si="111"/>
        <v>171.75</v>
      </c>
      <c r="O49" s="33">
        <f t="shared" si="112"/>
        <v>719</v>
      </c>
      <c r="P49" s="27">
        <v>165</v>
      </c>
      <c r="Q49" s="27">
        <v>166</v>
      </c>
      <c r="R49" s="27">
        <v>190</v>
      </c>
      <c r="S49" s="27">
        <v>182</v>
      </c>
      <c r="T49" s="175">
        <f t="shared" si="113"/>
        <v>175.75</v>
      </c>
      <c r="U49" s="33">
        <f t="shared" si="114"/>
        <v>735</v>
      </c>
      <c r="V49" s="27">
        <v>164</v>
      </c>
      <c r="W49" s="27">
        <v>168</v>
      </c>
      <c r="X49" s="27">
        <v>161</v>
      </c>
      <c r="Y49" s="27">
        <v>188</v>
      </c>
      <c r="Z49" s="175">
        <f t="shared" si="115"/>
        <v>170.25</v>
      </c>
      <c r="AA49" s="33">
        <f t="shared" si="116"/>
        <v>713</v>
      </c>
      <c r="AB49" s="33"/>
      <c r="AC49" s="33"/>
      <c r="AD49" s="33"/>
      <c r="AE49" s="33"/>
      <c r="AF49" s="175" t="e">
        <f t="shared" si="117"/>
        <v>#DIV/0!</v>
      </c>
      <c r="AG49" s="33">
        <f t="shared" si="118"/>
        <v>0</v>
      </c>
      <c r="AH49" s="33"/>
      <c r="AI49" s="33"/>
      <c r="AJ49" s="33"/>
      <c r="AK49" s="33"/>
      <c r="AL49" s="175" t="e">
        <f t="shared" si="119"/>
        <v>#DIV/0!</v>
      </c>
      <c r="AM49" s="33">
        <f t="shared" si="120"/>
        <v>0</v>
      </c>
      <c r="AN49" s="27">
        <v>190</v>
      </c>
      <c r="AO49" s="27">
        <v>149</v>
      </c>
      <c r="AP49" s="27">
        <v>180</v>
      </c>
      <c r="AQ49" s="27">
        <v>158</v>
      </c>
      <c r="AR49" s="175">
        <f t="shared" si="121"/>
        <v>169.25</v>
      </c>
      <c r="AS49" s="33">
        <f t="shared" si="122"/>
        <v>709</v>
      </c>
      <c r="AT49" s="27">
        <v>142</v>
      </c>
      <c r="AU49" s="27">
        <v>180</v>
      </c>
      <c r="AV49" s="27">
        <v>193</v>
      </c>
      <c r="AW49" s="27">
        <v>149</v>
      </c>
      <c r="AX49" s="175">
        <f t="shared" si="123"/>
        <v>166</v>
      </c>
      <c r="AY49" s="33">
        <f t="shared" si="124"/>
        <v>696</v>
      </c>
      <c r="AZ49" s="27">
        <v>165</v>
      </c>
      <c r="BA49" s="37">
        <v>245</v>
      </c>
      <c r="BB49" s="27">
        <v>151</v>
      </c>
      <c r="BC49" s="27">
        <v>143</v>
      </c>
      <c r="BD49" s="175">
        <f t="shared" si="125"/>
        <v>176</v>
      </c>
      <c r="BE49" s="33">
        <f t="shared" si="126"/>
        <v>736</v>
      </c>
      <c r="BF49" s="27">
        <v>151</v>
      </c>
      <c r="BG49" s="27">
        <v>204</v>
      </c>
      <c r="BH49" s="27">
        <v>182</v>
      </c>
      <c r="BI49" s="27">
        <v>182</v>
      </c>
      <c r="BJ49" s="175">
        <f t="shared" si="99"/>
        <v>179.75</v>
      </c>
      <c r="BK49" s="33">
        <f t="shared" si="100"/>
        <v>751</v>
      </c>
      <c r="BL49" s="27">
        <v>141</v>
      </c>
      <c r="BM49" s="27">
        <v>155</v>
      </c>
      <c r="BN49" s="27">
        <v>160</v>
      </c>
      <c r="BO49" s="27">
        <v>174</v>
      </c>
      <c r="BP49" s="175">
        <f t="shared" si="101"/>
        <v>157.5</v>
      </c>
      <c r="BQ49" s="33">
        <f t="shared" si="102"/>
        <v>662</v>
      </c>
      <c r="BR49" s="33"/>
      <c r="BS49" s="33"/>
      <c r="BT49" s="33"/>
      <c r="BU49" s="33"/>
      <c r="BV49" s="175" t="e">
        <f t="shared" si="103"/>
        <v>#DIV/0!</v>
      </c>
      <c r="BW49" s="33">
        <f t="shared" si="104"/>
        <v>0</v>
      </c>
      <c r="BX49" s="27">
        <v>192</v>
      </c>
      <c r="BY49" s="27">
        <v>157</v>
      </c>
      <c r="BZ49" s="27">
        <v>162</v>
      </c>
      <c r="CA49" s="27">
        <v>159</v>
      </c>
      <c r="CB49" s="28">
        <f t="shared" si="105"/>
        <v>167.5</v>
      </c>
      <c r="CC49" s="29">
        <f t="shared" si="106"/>
        <v>702</v>
      </c>
      <c r="CD49" s="33"/>
      <c r="CE49" s="33"/>
      <c r="CF49" s="33"/>
      <c r="CG49" s="33"/>
      <c r="CH49" s="28" t="e">
        <f t="shared" si="107"/>
        <v>#DIV/0!</v>
      </c>
      <c r="CI49" s="29">
        <f t="shared" si="108"/>
        <v>0</v>
      </c>
      <c r="CJ49" s="33"/>
      <c r="CK49" s="33"/>
      <c r="CL49" s="33"/>
      <c r="CM49" s="33"/>
      <c r="CN49" s="28" t="e">
        <f t="shared" si="0"/>
        <v>#DIV/0!</v>
      </c>
      <c r="CO49" s="29">
        <f t="shared" si="1"/>
        <v>0</v>
      </c>
      <c r="CP49" s="33"/>
      <c r="CQ49" s="33"/>
      <c r="CR49" s="33"/>
      <c r="CS49" s="33"/>
      <c r="CT49" s="28" t="e">
        <f t="shared" si="2"/>
        <v>#DIV/0!</v>
      </c>
      <c r="CU49" s="29">
        <f t="shared" si="3"/>
        <v>0</v>
      </c>
      <c r="CV49" s="33"/>
      <c r="CW49" s="33"/>
      <c r="CX49" s="33"/>
      <c r="CY49" s="33"/>
      <c r="CZ49" s="28" t="e">
        <f t="shared" si="4"/>
        <v>#DIV/0!</v>
      </c>
      <c r="DA49" s="29">
        <f t="shared" si="5"/>
        <v>0</v>
      </c>
      <c r="DB49" s="30">
        <f t="shared" si="6"/>
        <v>185.875</v>
      </c>
      <c r="DC49" s="31">
        <f>LARGE((I49,O49,U49,AA49,AG49,AM49,AS49,AY49,BE49,BK49,BQ49,BW49,CC49,CI49,CO49,CU49,DA49),1)+LARGE((I49,O49,U49,AA49,AG49,AM49,AS49,AY49,BE49,BK49,BQ49,BW49,CC49,CI49,CO49,CU49,DA49),2)</f>
        <v>1487</v>
      </c>
      <c r="DD49" s="91"/>
    </row>
    <row r="50" spans="1:108" ht="12.75" customHeight="1">
      <c r="A50" s="77">
        <v>47</v>
      </c>
      <c r="B50" s="88" t="s">
        <v>24</v>
      </c>
      <c r="C50" s="25"/>
      <c r="D50" s="102"/>
      <c r="E50" s="33"/>
      <c r="F50" s="33"/>
      <c r="G50" s="33"/>
      <c r="H50" s="175" t="e">
        <f t="shared" si="109"/>
        <v>#DIV/0!</v>
      </c>
      <c r="I50" s="33">
        <f t="shared" si="110"/>
        <v>0</v>
      </c>
      <c r="J50" s="33"/>
      <c r="K50" s="33"/>
      <c r="L50" s="33"/>
      <c r="M50" s="33"/>
      <c r="N50" s="175" t="e">
        <f t="shared" si="111"/>
        <v>#DIV/0!</v>
      </c>
      <c r="O50" s="33">
        <f t="shared" si="112"/>
        <v>0</v>
      </c>
      <c r="P50" s="27">
        <v>158</v>
      </c>
      <c r="Q50" s="27">
        <v>193</v>
      </c>
      <c r="R50" s="27">
        <v>106</v>
      </c>
      <c r="S50" s="27">
        <v>172</v>
      </c>
      <c r="T50" s="175">
        <f t="shared" si="113"/>
        <v>157.25</v>
      </c>
      <c r="U50" s="33">
        <f t="shared" si="114"/>
        <v>629</v>
      </c>
      <c r="V50" s="27">
        <v>122</v>
      </c>
      <c r="W50" s="27">
        <v>189</v>
      </c>
      <c r="X50" s="27">
        <v>170</v>
      </c>
      <c r="Y50" s="27">
        <v>175</v>
      </c>
      <c r="Z50" s="175">
        <f t="shared" si="115"/>
        <v>164</v>
      </c>
      <c r="AA50" s="33">
        <f t="shared" si="116"/>
        <v>656</v>
      </c>
      <c r="AB50" s="27">
        <v>149</v>
      </c>
      <c r="AC50" s="27">
        <v>168</v>
      </c>
      <c r="AD50" s="27">
        <v>130</v>
      </c>
      <c r="AE50" s="33"/>
      <c r="AF50" s="28">
        <f t="shared" si="117"/>
        <v>149</v>
      </c>
      <c r="AG50" s="29">
        <f t="shared" si="118"/>
        <v>447</v>
      </c>
      <c r="AH50" s="33"/>
      <c r="AI50" s="33"/>
      <c r="AJ50" s="33"/>
      <c r="AK50" s="33"/>
      <c r="AL50" s="28" t="e">
        <f t="shared" si="119"/>
        <v>#DIV/0!</v>
      </c>
      <c r="AM50" s="29">
        <f t="shared" si="120"/>
        <v>0</v>
      </c>
      <c r="AN50" s="33"/>
      <c r="AO50" s="33"/>
      <c r="AP50" s="33"/>
      <c r="AQ50" s="33"/>
      <c r="AR50" s="28" t="e">
        <f t="shared" si="121"/>
        <v>#DIV/0!</v>
      </c>
      <c r="AS50" s="29">
        <f t="shared" si="122"/>
        <v>0</v>
      </c>
      <c r="AT50" s="33"/>
      <c r="AU50" s="33"/>
      <c r="AV50" s="33"/>
      <c r="AW50" s="33"/>
      <c r="AX50" s="28" t="e">
        <f t="shared" si="123"/>
        <v>#DIV/0!</v>
      </c>
      <c r="AY50" s="29">
        <f t="shared" si="124"/>
        <v>0</v>
      </c>
      <c r="AZ50" s="33"/>
      <c r="BA50" s="33"/>
      <c r="BB50" s="33"/>
      <c r="BC50" s="33"/>
      <c r="BD50" s="28" t="e">
        <f t="shared" si="125"/>
        <v>#DIV/0!</v>
      </c>
      <c r="BE50" s="29">
        <f t="shared" si="126"/>
        <v>0</v>
      </c>
      <c r="BF50" s="27">
        <v>178</v>
      </c>
      <c r="BG50" s="27">
        <v>166</v>
      </c>
      <c r="BH50" s="27">
        <v>177</v>
      </c>
      <c r="BI50" s="27">
        <v>152</v>
      </c>
      <c r="BJ50" s="28">
        <f t="shared" si="99"/>
        <v>168.25</v>
      </c>
      <c r="BK50" s="29">
        <f t="shared" si="100"/>
        <v>673</v>
      </c>
      <c r="BL50" s="33"/>
      <c r="BM50" s="33"/>
      <c r="BN50" s="33"/>
      <c r="BO50" s="33"/>
      <c r="BP50" s="28" t="e">
        <f t="shared" si="101"/>
        <v>#DIV/0!</v>
      </c>
      <c r="BQ50" s="29">
        <f t="shared" si="102"/>
        <v>0</v>
      </c>
      <c r="BR50" s="33"/>
      <c r="BS50" s="33"/>
      <c r="BT50" s="33"/>
      <c r="BU50" s="33"/>
      <c r="BV50" s="28" t="e">
        <f t="shared" si="103"/>
        <v>#DIV/0!</v>
      </c>
      <c r="BW50" s="29">
        <f t="shared" si="104"/>
        <v>0</v>
      </c>
      <c r="BX50" s="33"/>
      <c r="BY50" s="33"/>
      <c r="BZ50" s="33"/>
      <c r="CA50" s="33"/>
      <c r="CB50" s="28" t="e">
        <f t="shared" si="105"/>
        <v>#DIV/0!</v>
      </c>
      <c r="CC50" s="29">
        <f t="shared" si="106"/>
        <v>0</v>
      </c>
      <c r="CD50" s="33"/>
      <c r="CE50" s="33"/>
      <c r="CF50" s="33"/>
      <c r="CG50" s="33"/>
      <c r="CH50" s="28" t="e">
        <f t="shared" si="107"/>
        <v>#DIV/0!</v>
      </c>
      <c r="CI50" s="29">
        <f t="shared" si="108"/>
        <v>0</v>
      </c>
      <c r="CJ50" s="33"/>
      <c r="CK50" s="33"/>
      <c r="CL50" s="33"/>
      <c r="CM50" s="33"/>
      <c r="CN50" s="28" t="e">
        <f t="shared" si="0"/>
        <v>#DIV/0!</v>
      </c>
      <c r="CO50" s="29">
        <f t="shared" si="1"/>
        <v>0</v>
      </c>
      <c r="CP50" s="33"/>
      <c r="CQ50" s="33"/>
      <c r="CR50" s="33"/>
      <c r="CS50" s="33"/>
      <c r="CT50" s="28" t="e">
        <f t="shared" si="2"/>
        <v>#DIV/0!</v>
      </c>
      <c r="CU50" s="29">
        <f t="shared" si="3"/>
        <v>0</v>
      </c>
      <c r="CV50" s="33"/>
      <c r="CW50" s="33"/>
      <c r="CX50" s="33"/>
      <c r="CY50" s="33"/>
      <c r="CZ50" s="28" t="e">
        <f t="shared" si="4"/>
        <v>#DIV/0!</v>
      </c>
      <c r="DA50" s="29">
        <f t="shared" si="5"/>
        <v>0</v>
      </c>
      <c r="DB50" s="30">
        <f t="shared" si="6"/>
        <v>166.125</v>
      </c>
      <c r="DC50" s="31">
        <f>LARGE((I50,O50,U50,AA50,AG50,AM50,AS50,AY50,BE50,BK50,BQ50,BW50,CC50,CI50,CO50,CU50,DA50),1)+LARGE((I50,O50,U50,AA50,AG50,AM50,AS50,AY50,BE50,BK50,BQ50,BW50,CC50,CI50,CO50,CU50,DA50),2)</f>
        <v>1329</v>
      </c>
      <c r="DD50" s="91"/>
    </row>
    <row r="51" spans="1:108" ht="12.75" customHeight="1">
      <c r="A51" s="77">
        <v>48</v>
      </c>
      <c r="B51" s="88" t="s">
        <v>35</v>
      </c>
      <c r="C51" s="25"/>
      <c r="D51" s="26">
        <v>167</v>
      </c>
      <c r="E51" s="27">
        <v>113</v>
      </c>
      <c r="F51" s="27">
        <v>180</v>
      </c>
      <c r="G51" s="27">
        <v>169</v>
      </c>
      <c r="H51" s="175">
        <f t="shared" si="109"/>
        <v>157.25</v>
      </c>
      <c r="I51" s="33">
        <f t="shared" si="110"/>
        <v>629</v>
      </c>
      <c r="J51" s="33"/>
      <c r="K51" s="33"/>
      <c r="L51" s="33"/>
      <c r="M51" s="33"/>
      <c r="N51" s="175" t="e">
        <f t="shared" si="111"/>
        <v>#DIV/0!</v>
      </c>
      <c r="O51" s="33">
        <f t="shared" si="112"/>
        <v>0</v>
      </c>
      <c r="P51" s="33"/>
      <c r="Q51" s="33"/>
      <c r="R51" s="33"/>
      <c r="S51" s="33"/>
      <c r="T51" s="175" t="e">
        <f t="shared" si="113"/>
        <v>#DIV/0!</v>
      </c>
      <c r="U51" s="33">
        <f t="shared" si="114"/>
        <v>0</v>
      </c>
      <c r="V51" s="33"/>
      <c r="W51" s="33"/>
      <c r="X51" s="33"/>
      <c r="Y51" s="33"/>
      <c r="Z51" s="175" t="e">
        <f t="shared" si="115"/>
        <v>#DIV/0!</v>
      </c>
      <c r="AA51" s="33">
        <f t="shared" si="116"/>
        <v>0</v>
      </c>
      <c r="AB51" s="33"/>
      <c r="AC51" s="33"/>
      <c r="AD51" s="33"/>
      <c r="AE51" s="33"/>
      <c r="AF51" s="175" t="e">
        <f t="shared" si="117"/>
        <v>#DIV/0!</v>
      </c>
      <c r="AG51" s="33">
        <f t="shared" si="118"/>
        <v>0</v>
      </c>
      <c r="AH51" s="33"/>
      <c r="AI51" s="33"/>
      <c r="AJ51" s="33"/>
      <c r="AK51" s="33"/>
      <c r="AL51" s="175" t="e">
        <f t="shared" si="119"/>
        <v>#DIV/0!</v>
      </c>
      <c r="AM51" s="33">
        <f t="shared" si="120"/>
        <v>0</v>
      </c>
      <c r="AN51" s="33"/>
      <c r="AO51" s="33"/>
      <c r="AP51" s="33"/>
      <c r="AQ51" s="33"/>
      <c r="AR51" s="175" t="e">
        <f t="shared" si="121"/>
        <v>#DIV/0!</v>
      </c>
      <c r="AS51" s="33">
        <f t="shared" si="122"/>
        <v>0</v>
      </c>
      <c r="AT51" s="33"/>
      <c r="AU51" s="33"/>
      <c r="AV51" s="33"/>
      <c r="AW51" s="33"/>
      <c r="AX51" s="175" t="e">
        <f t="shared" si="123"/>
        <v>#DIV/0!</v>
      </c>
      <c r="AY51" s="33">
        <f t="shared" si="124"/>
        <v>0</v>
      </c>
      <c r="AZ51" s="33"/>
      <c r="BA51" s="33"/>
      <c r="BB51" s="33"/>
      <c r="BC51" s="33"/>
      <c r="BD51" s="175" t="e">
        <f t="shared" si="125"/>
        <v>#DIV/0!</v>
      </c>
      <c r="BE51" s="33">
        <f t="shared" si="126"/>
        <v>0</v>
      </c>
      <c r="BF51" s="33"/>
      <c r="BG51" s="33"/>
      <c r="BH51" s="33"/>
      <c r="BI51" s="33"/>
      <c r="BJ51" s="175" t="e">
        <f t="shared" si="99"/>
        <v>#DIV/0!</v>
      </c>
      <c r="BK51" s="33">
        <f t="shared" si="100"/>
        <v>0</v>
      </c>
      <c r="BL51" s="33"/>
      <c r="BM51" s="33"/>
      <c r="BN51" s="33"/>
      <c r="BO51" s="33"/>
      <c r="BP51" s="175" t="e">
        <f t="shared" si="101"/>
        <v>#DIV/0!</v>
      </c>
      <c r="BQ51" s="33">
        <f t="shared" si="102"/>
        <v>0</v>
      </c>
      <c r="BR51" s="33"/>
      <c r="BS51" s="33"/>
      <c r="BT51" s="33"/>
      <c r="BU51" s="33"/>
      <c r="BV51" s="175" t="e">
        <f t="shared" si="103"/>
        <v>#DIV/0!</v>
      </c>
      <c r="BW51" s="33">
        <f t="shared" si="104"/>
        <v>0</v>
      </c>
      <c r="BX51" s="27">
        <v>198</v>
      </c>
      <c r="BY51" s="27">
        <v>163</v>
      </c>
      <c r="BZ51" s="27">
        <v>179</v>
      </c>
      <c r="CA51" s="27">
        <v>223</v>
      </c>
      <c r="CB51" s="28">
        <f t="shared" si="105"/>
        <v>190.75</v>
      </c>
      <c r="CC51" s="29">
        <f t="shared" si="106"/>
        <v>763</v>
      </c>
      <c r="CD51" s="33"/>
      <c r="CE51" s="33"/>
      <c r="CF51" s="33"/>
      <c r="CG51" s="33"/>
      <c r="CH51" s="28" t="e">
        <f t="shared" si="107"/>
        <v>#DIV/0!</v>
      </c>
      <c r="CI51" s="29">
        <f t="shared" si="108"/>
        <v>0</v>
      </c>
      <c r="CJ51" s="33"/>
      <c r="CK51" s="33"/>
      <c r="CL51" s="33"/>
      <c r="CM51" s="33"/>
      <c r="CN51" s="197" t="e">
        <f t="shared" si="0"/>
        <v>#DIV/0!</v>
      </c>
      <c r="CO51" s="29">
        <f t="shared" si="1"/>
        <v>0</v>
      </c>
      <c r="CP51" s="33"/>
      <c r="CQ51" s="33"/>
      <c r="CR51" s="33"/>
      <c r="CS51" s="33"/>
      <c r="CT51" s="28" t="e">
        <f t="shared" si="2"/>
        <v>#DIV/0!</v>
      </c>
      <c r="CU51" s="29">
        <f t="shared" si="3"/>
        <v>0</v>
      </c>
      <c r="CV51" s="33"/>
      <c r="CW51" s="33"/>
      <c r="CX51" s="33"/>
      <c r="CY51" s="33"/>
      <c r="CZ51" s="28" t="e">
        <f t="shared" si="4"/>
        <v>#DIV/0!</v>
      </c>
      <c r="DA51" s="29">
        <f t="shared" si="5"/>
        <v>0</v>
      </c>
      <c r="DB51" s="30">
        <f t="shared" si="6"/>
        <v>174</v>
      </c>
      <c r="DC51" s="31">
        <f>LARGE((I51,O51,U51,AA51,AG51,AM51,AS51,AY51,BE51,BK51,BQ51,BW51,CC51,CI51,CO51,CU51,DA51),1)+LARGE((I51,O51,U51,AA51,AG51,AM51,AS51,AY51,BE51,BK51,BQ51,BW51,CC51,CI51,CO51,CU51,DA51),2)</f>
        <v>1392</v>
      </c>
      <c r="DD51" s="91"/>
    </row>
    <row r="52" spans="1:108" ht="12.75" customHeight="1">
      <c r="A52" s="77">
        <v>49</v>
      </c>
      <c r="B52" s="34" t="s">
        <v>27</v>
      </c>
      <c r="C52" s="25"/>
      <c r="D52" s="26"/>
      <c r="E52" s="33"/>
      <c r="F52" s="33"/>
      <c r="G52" s="33"/>
      <c r="H52" s="175" t="e">
        <f t="shared" si="109"/>
        <v>#DIV/0!</v>
      </c>
      <c r="I52" s="33">
        <f t="shared" si="110"/>
        <v>0</v>
      </c>
      <c r="J52" s="27">
        <v>190</v>
      </c>
      <c r="K52" s="27">
        <v>180</v>
      </c>
      <c r="L52" s="27">
        <v>206</v>
      </c>
      <c r="M52" s="27">
        <v>193</v>
      </c>
      <c r="N52" s="175">
        <f t="shared" si="111"/>
        <v>192.25</v>
      </c>
      <c r="O52" s="33">
        <f t="shared" si="112"/>
        <v>769</v>
      </c>
      <c r="P52" s="33"/>
      <c r="Q52" s="33"/>
      <c r="R52" s="33"/>
      <c r="S52" s="33"/>
      <c r="T52" s="175" t="e">
        <f t="shared" si="113"/>
        <v>#DIV/0!</v>
      </c>
      <c r="U52" s="33">
        <f t="shared" si="114"/>
        <v>0</v>
      </c>
      <c r="V52" s="33"/>
      <c r="W52" s="33"/>
      <c r="X52" s="33"/>
      <c r="Y52" s="33"/>
      <c r="Z52" s="175" t="e">
        <f t="shared" si="115"/>
        <v>#DIV/0!</v>
      </c>
      <c r="AA52" s="33">
        <f t="shared" si="116"/>
        <v>0</v>
      </c>
      <c r="AB52" s="33"/>
      <c r="AC52" s="33"/>
      <c r="AD52" s="33"/>
      <c r="AE52" s="33"/>
      <c r="AF52" s="175" t="e">
        <f t="shared" si="117"/>
        <v>#DIV/0!</v>
      </c>
      <c r="AG52" s="33">
        <f t="shared" si="118"/>
        <v>0</v>
      </c>
      <c r="AH52" s="33"/>
      <c r="AI52" s="33"/>
      <c r="AJ52" s="33"/>
      <c r="AK52" s="33"/>
      <c r="AL52" s="175" t="e">
        <f t="shared" si="119"/>
        <v>#DIV/0!</v>
      </c>
      <c r="AM52" s="33">
        <f t="shared" si="120"/>
        <v>0</v>
      </c>
      <c r="AN52" s="33"/>
      <c r="AO52" s="33"/>
      <c r="AP52" s="33"/>
      <c r="AQ52" s="33"/>
      <c r="AR52" s="175" t="e">
        <f t="shared" si="121"/>
        <v>#DIV/0!</v>
      </c>
      <c r="AS52" s="33">
        <f t="shared" si="122"/>
        <v>0</v>
      </c>
      <c r="AT52" s="33"/>
      <c r="AU52" s="33"/>
      <c r="AV52" s="33"/>
      <c r="AW52" s="33"/>
      <c r="AX52" s="175" t="e">
        <f t="shared" si="123"/>
        <v>#DIV/0!</v>
      </c>
      <c r="AY52" s="33">
        <f t="shared" si="124"/>
        <v>0</v>
      </c>
      <c r="AZ52" s="27">
        <v>157</v>
      </c>
      <c r="BA52" s="27">
        <v>177</v>
      </c>
      <c r="BB52" s="27">
        <v>174</v>
      </c>
      <c r="BC52" s="27">
        <v>189</v>
      </c>
      <c r="BD52" s="175">
        <f t="shared" si="125"/>
        <v>174.25</v>
      </c>
      <c r="BE52" s="33">
        <f t="shared" si="126"/>
        <v>697</v>
      </c>
      <c r="BF52" s="33"/>
      <c r="BG52" s="33"/>
      <c r="BH52" s="33"/>
      <c r="BI52" s="33"/>
      <c r="BJ52" s="175" t="e">
        <f t="shared" si="99"/>
        <v>#DIV/0!</v>
      </c>
      <c r="BK52" s="33">
        <f t="shared" si="100"/>
        <v>0</v>
      </c>
      <c r="BL52" s="33"/>
      <c r="BM52" s="33"/>
      <c r="BN52" s="33"/>
      <c r="BO52" s="33"/>
      <c r="BP52" s="175" t="e">
        <f t="shared" si="101"/>
        <v>#DIV/0!</v>
      </c>
      <c r="BQ52" s="33">
        <f t="shared" si="102"/>
        <v>0</v>
      </c>
      <c r="BR52" s="33"/>
      <c r="BS52" s="33"/>
      <c r="BT52" s="33"/>
      <c r="BU52" s="33"/>
      <c r="BV52" s="175" t="e">
        <f t="shared" si="103"/>
        <v>#DIV/0!</v>
      </c>
      <c r="BW52" s="33">
        <f t="shared" si="104"/>
        <v>0</v>
      </c>
      <c r="BX52" s="33"/>
      <c r="BY52" s="33"/>
      <c r="BZ52" s="33"/>
      <c r="CA52" s="33"/>
      <c r="CB52" s="175" t="e">
        <f t="shared" si="105"/>
        <v>#DIV/0!</v>
      </c>
      <c r="CC52" s="33">
        <f t="shared" si="106"/>
        <v>0</v>
      </c>
      <c r="CD52" s="33"/>
      <c r="CE52" s="33"/>
      <c r="CF52" s="33"/>
      <c r="CG52" s="33"/>
      <c r="CH52" s="175" t="e">
        <f t="shared" si="107"/>
        <v>#DIV/0!</v>
      </c>
      <c r="CI52" s="33">
        <f t="shared" si="108"/>
        <v>0</v>
      </c>
      <c r="CJ52" s="27">
        <v>174</v>
      </c>
      <c r="CK52" s="27">
        <v>158</v>
      </c>
      <c r="CL52" s="27">
        <v>172</v>
      </c>
      <c r="CM52" s="27">
        <v>164</v>
      </c>
      <c r="CN52" s="28">
        <f t="shared" si="0"/>
        <v>167</v>
      </c>
      <c r="CO52" s="29">
        <f t="shared" si="1"/>
        <v>668</v>
      </c>
      <c r="CP52" s="33"/>
      <c r="CQ52" s="33"/>
      <c r="CR52" s="33"/>
      <c r="CS52" s="33"/>
      <c r="CT52" s="28" t="e">
        <f t="shared" si="2"/>
        <v>#DIV/0!</v>
      </c>
      <c r="CU52" s="29">
        <f t="shared" si="3"/>
        <v>0</v>
      </c>
      <c r="CV52" s="33"/>
      <c r="CW52" s="33"/>
      <c r="CX52" s="33"/>
      <c r="CY52" s="33"/>
      <c r="CZ52" s="28" t="e">
        <f t="shared" si="4"/>
        <v>#DIV/0!</v>
      </c>
      <c r="DA52" s="29">
        <f t="shared" si="5"/>
        <v>0</v>
      </c>
      <c r="DB52" s="30">
        <f t="shared" si="6"/>
        <v>183.25</v>
      </c>
      <c r="DC52" s="31">
        <f>LARGE((I52,O52,U52,AA52,AG52,AM52,AS52,AY52,BE52,BK52,BQ52,BW52,CC52,CI52,CO52,CU52,DA52),1)+LARGE((I52,O52,U52,AA52,AG52,AM52,AS52,AY52,BE52,BK52,BQ52,BW52,CC52,CI52,CO52,CU52,DA52),2)</f>
        <v>1466</v>
      </c>
      <c r="DD52" s="91"/>
    </row>
    <row r="53" spans="1:108" ht="12.75" customHeight="1">
      <c r="A53" s="77">
        <v>50</v>
      </c>
      <c r="B53" s="229" t="s">
        <v>88</v>
      </c>
      <c r="C53" s="25"/>
      <c r="D53" s="102"/>
      <c r="E53" s="33"/>
      <c r="F53" s="33"/>
      <c r="G53" s="33"/>
      <c r="H53" s="175" t="e">
        <f t="shared" si="109"/>
        <v>#DIV/0!</v>
      </c>
      <c r="I53" s="33">
        <f t="shared" si="110"/>
        <v>0</v>
      </c>
      <c r="J53" s="33"/>
      <c r="K53" s="33"/>
      <c r="L53" s="33"/>
      <c r="M53" s="33"/>
      <c r="N53" s="175" t="e">
        <f t="shared" si="111"/>
        <v>#DIV/0!</v>
      </c>
      <c r="O53" s="33">
        <f t="shared" si="112"/>
        <v>0</v>
      </c>
      <c r="P53" s="33"/>
      <c r="Q53" s="33"/>
      <c r="R53" s="33"/>
      <c r="S53" s="33"/>
      <c r="T53" s="175" t="e">
        <f t="shared" si="113"/>
        <v>#DIV/0!</v>
      </c>
      <c r="U53" s="33">
        <f t="shared" si="114"/>
        <v>0</v>
      </c>
      <c r="V53" s="33"/>
      <c r="W53" s="33"/>
      <c r="X53" s="33"/>
      <c r="Y53" s="33"/>
      <c r="Z53" s="175" t="e">
        <f t="shared" si="115"/>
        <v>#DIV/0!</v>
      </c>
      <c r="AA53" s="33">
        <f t="shared" si="116"/>
        <v>0</v>
      </c>
      <c r="AB53" s="33"/>
      <c r="AC53" s="33"/>
      <c r="AD53" s="33"/>
      <c r="AE53" s="33"/>
      <c r="AF53" s="28" t="e">
        <f t="shared" si="117"/>
        <v>#DIV/0!</v>
      </c>
      <c r="AG53" s="29">
        <f t="shared" si="118"/>
        <v>0</v>
      </c>
      <c r="AH53" s="33"/>
      <c r="AI53" s="33"/>
      <c r="AJ53" s="33"/>
      <c r="AK53" s="33"/>
      <c r="AL53" s="28" t="e">
        <f t="shared" si="119"/>
        <v>#DIV/0!</v>
      </c>
      <c r="AM53" s="29">
        <f t="shared" si="120"/>
        <v>0</v>
      </c>
      <c r="AN53" s="33"/>
      <c r="AO53" s="33"/>
      <c r="AP53" s="33"/>
      <c r="AQ53" s="33"/>
      <c r="AR53" s="28" t="e">
        <f t="shared" si="121"/>
        <v>#DIV/0!</v>
      </c>
      <c r="AS53" s="29">
        <f t="shared" si="122"/>
        <v>0</v>
      </c>
      <c r="AT53" s="33"/>
      <c r="AU53" s="33"/>
      <c r="AV53" s="33"/>
      <c r="AW53" s="33"/>
      <c r="AX53" s="28" t="e">
        <f t="shared" si="123"/>
        <v>#DIV/0!</v>
      </c>
      <c r="AY53" s="29">
        <f t="shared" si="124"/>
        <v>0</v>
      </c>
      <c r="AZ53" s="33"/>
      <c r="BA53" s="33"/>
      <c r="BB53" s="33"/>
      <c r="BC53" s="33"/>
      <c r="BD53" s="28" t="e">
        <f t="shared" si="125"/>
        <v>#DIV/0!</v>
      </c>
      <c r="BE53" s="29">
        <f t="shared" si="126"/>
        <v>0</v>
      </c>
      <c r="BF53" s="33"/>
      <c r="BG53" s="33"/>
      <c r="BH53" s="33"/>
      <c r="BI53" s="33"/>
      <c r="BJ53" s="28" t="e">
        <f t="shared" si="99"/>
        <v>#DIV/0!</v>
      </c>
      <c r="BK53" s="29">
        <f t="shared" si="100"/>
        <v>0</v>
      </c>
      <c r="BL53" s="33"/>
      <c r="BM53" s="33"/>
      <c r="BN53" s="33"/>
      <c r="BO53" s="33"/>
      <c r="BP53" s="28" t="e">
        <f t="shared" si="101"/>
        <v>#DIV/0!</v>
      </c>
      <c r="BQ53" s="29">
        <f t="shared" si="102"/>
        <v>0</v>
      </c>
      <c r="BR53" s="33"/>
      <c r="BS53" s="33"/>
      <c r="BT53" s="33"/>
      <c r="BU53" s="33"/>
      <c r="BV53" s="28" t="e">
        <f t="shared" si="103"/>
        <v>#DIV/0!</v>
      </c>
      <c r="BW53" s="29">
        <f t="shared" si="104"/>
        <v>0</v>
      </c>
      <c r="BX53" s="33"/>
      <c r="BY53" s="33"/>
      <c r="BZ53" s="33"/>
      <c r="CA53" s="33"/>
      <c r="CB53" s="28" t="e">
        <f t="shared" si="105"/>
        <v>#DIV/0!</v>
      </c>
      <c r="CC53" s="29">
        <f t="shared" si="106"/>
        <v>0</v>
      </c>
      <c r="CD53" s="33"/>
      <c r="CE53" s="33"/>
      <c r="CF53" s="33"/>
      <c r="CG53" s="33"/>
      <c r="CH53" s="28" t="e">
        <f t="shared" si="107"/>
        <v>#DIV/0!</v>
      </c>
      <c r="CI53" s="29">
        <f t="shared" si="108"/>
        <v>0</v>
      </c>
      <c r="CJ53" s="33"/>
      <c r="CK53" s="33"/>
      <c r="CL53" s="33"/>
      <c r="CM53" s="33"/>
      <c r="CN53" s="28" t="e">
        <f t="shared" si="0"/>
        <v>#DIV/0!</v>
      </c>
      <c r="CO53" s="29">
        <f t="shared" si="1"/>
        <v>0</v>
      </c>
      <c r="CP53" s="33"/>
      <c r="CQ53" s="33"/>
      <c r="CR53" s="33"/>
      <c r="CS53" s="33"/>
      <c r="CT53" s="28" t="e">
        <f t="shared" si="2"/>
        <v>#DIV/0!</v>
      </c>
      <c r="CU53" s="29">
        <f t="shared" si="3"/>
        <v>0</v>
      </c>
      <c r="CV53" s="33"/>
      <c r="CW53" s="33"/>
      <c r="CX53" s="33"/>
      <c r="CY53" s="33"/>
      <c r="CZ53" s="28" t="e">
        <f t="shared" si="4"/>
        <v>#DIV/0!</v>
      </c>
      <c r="DA53" s="29">
        <f t="shared" si="5"/>
        <v>0</v>
      </c>
      <c r="DB53" s="30">
        <f t="shared" si="6"/>
        <v>0</v>
      </c>
      <c r="DC53" s="31">
        <f>LARGE((I53,O53,U53,AA53,AG53,AM53,AS53,AY53,BE53,BK53,BQ53,BW53,CC53,CI53,CO53,CU53,DA53),1)+LARGE((I53,O53,U53,AA53,AG53,AM53,AS53,AY53,BE53,BK53,BQ53,BW53,CC53,CI53,CO53,CU53,DA53),2)</f>
        <v>0</v>
      </c>
      <c r="DD53" s="91"/>
    </row>
    <row r="54" spans="1:108" ht="12.75" customHeight="1">
      <c r="A54" s="77">
        <v>51</v>
      </c>
      <c r="B54" s="34" t="s">
        <v>44</v>
      </c>
      <c r="C54" s="25"/>
      <c r="D54" s="26">
        <v>159</v>
      </c>
      <c r="E54" s="27">
        <v>157</v>
      </c>
      <c r="F54" s="27">
        <v>148</v>
      </c>
      <c r="G54" s="27">
        <v>182</v>
      </c>
      <c r="H54" s="175">
        <f t="shared" si="109"/>
        <v>161.5</v>
      </c>
      <c r="I54" s="33">
        <f t="shared" si="110"/>
        <v>646</v>
      </c>
      <c r="J54" s="33"/>
      <c r="K54" s="33"/>
      <c r="L54" s="33"/>
      <c r="M54" s="33"/>
      <c r="N54" s="175" t="e">
        <f t="shared" si="111"/>
        <v>#DIV/0!</v>
      </c>
      <c r="O54" s="33">
        <f t="shared" si="112"/>
        <v>0</v>
      </c>
      <c r="P54" s="27">
        <v>156</v>
      </c>
      <c r="Q54" s="27">
        <v>139</v>
      </c>
      <c r="R54" s="27">
        <v>145</v>
      </c>
      <c r="S54" s="27">
        <v>167</v>
      </c>
      <c r="T54" s="175">
        <f t="shared" si="113"/>
        <v>151.75</v>
      </c>
      <c r="U54" s="33">
        <f t="shared" si="114"/>
        <v>607</v>
      </c>
      <c r="V54" s="33"/>
      <c r="W54" s="33"/>
      <c r="X54" s="33"/>
      <c r="Y54" s="33"/>
      <c r="Z54" s="175" t="e">
        <f t="shared" si="115"/>
        <v>#DIV/0!</v>
      </c>
      <c r="AA54" s="33">
        <f t="shared" si="116"/>
        <v>0</v>
      </c>
      <c r="AB54" s="33"/>
      <c r="AC54" s="33"/>
      <c r="AD54" s="33"/>
      <c r="AE54" s="33"/>
      <c r="AF54" s="28" t="e">
        <f t="shared" si="117"/>
        <v>#DIV/0!</v>
      </c>
      <c r="AG54" s="29">
        <f t="shared" si="118"/>
        <v>0</v>
      </c>
      <c r="AH54" s="33"/>
      <c r="AI54" s="33"/>
      <c r="AJ54" s="33"/>
      <c r="AK54" s="33"/>
      <c r="AL54" s="28" t="e">
        <f t="shared" si="119"/>
        <v>#DIV/0!</v>
      </c>
      <c r="AM54" s="29">
        <f t="shared" si="120"/>
        <v>0</v>
      </c>
      <c r="AN54" s="33"/>
      <c r="AO54" s="33"/>
      <c r="AP54" s="33"/>
      <c r="AQ54" s="33"/>
      <c r="AR54" s="28" t="e">
        <f t="shared" si="121"/>
        <v>#DIV/0!</v>
      </c>
      <c r="AS54" s="29">
        <f t="shared" si="122"/>
        <v>0</v>
      </c>
      <c r="AT54" s="33"/>
      <c r="AU54" s="33"/>
      <c r="AV54" s="33"/>
      <c r="AW54" s="33"/>
      <c r="AX54" s="28" t="e">
        <f t="shared" si="123"/>
        <v>#DIV/0!</v>
      </c>
      <c r="AY54" s="29">
        <f t="shared" si="124"/>
        <v>0</v>
      </c>
      <c r="AZ54" s="33"/>
      <c r="BA54" s="33"/>
      <c r="BB54" s="33"/>
      <c r="BC54" s="33"/>
      <c r="BD54" s="28" t="e">
        <f t="shared" si="125"/>
        <v>#DIV/0!</v>
      </c>
      <c r="BE54" s="29">
        <f t="shared" si="126"/>
        <v>0</v>
      </c>
      <c r="BF54" s="33"/>
      <c r="BG54" s="33"/>
      <c r="BH54" s="33"/>
      <c r="BI54" s="33"/>
      <c r="BJ54" s="28" t="e">
        <f t="shared" si="99"/>
        <v>#DIV/0!</v>
      </c>
      <c r="BK54" s="29">
        <f t="shared" si="100"/>
        <v>0</v>
      </c>
      <c r="BL54" s="33"/>
      <c r="BM54" s="33"/>
      <c r="BN54" s="33"/>
      <c r="BO54" s="33"/>
      <c r="BP54" s="28" t="e">
        <f t="shared" si="101"/>
        <v>#DIV/0!</v>
      </c>
      <c r="BQ54" s="29">
        <f t="shared" si="102"/>
        <v>0</v>
      </c>
      <c r="BR54" s="33"/>
      <c r="BS54" s="33"/>
      <c r="BT54" s="33"/>
      <c r="BU54" s="33"/>
      <c r="BV54" s="28" t="e">
        <f t="shared" si="103"/>
        <v>#DIV/0!</v>
      </c>
      <c r="BW54" s="29">
        <f t="shared" si="104"/>
        <v>0</v>
      </c>
      <c r="BX54" s="33"/>
      <c r="BY54" s="33"/>
      <c r="BZ54" s="33"/>
      <c r="CA54" s="33"/>
      <c r="CB54" s="28" t="e">
        <f t="shared" si="105"/>
        <v>#DIV/0!</v>
      </c>
      <c r="CC54" s="29">
        <f t="shared" si="106"/>
        <v>0</v>
      </c>
      <c r="CD54" s="33"/>
      <c r="CE54" s="33"/>
      <c r="CF54" s="33"/>
      <c r="CG54" s="33"/>
      <c r="CH54" s="28" t="e">
        <f t="shared" si="107"/>
        <v>#DIV/0!</v>
      </c>
      <c r="CI54" s="29">
        <f t="shared" si="108"/>
        <v>0</v>
      </c>
      <c r="CJ54" s="33"/>
      <c r="CK54" s="33"/>
      <c r="CL54" s="33"/>
      <c r="CM54" s="33"/>
      <c r="CN54" s="28" t="e">
        <f t="shared" si="0"/>
        <v>#DIV/0!</v>
      </c>
      <c r="CO54" s="29">
        <f t="shared" si="1"/>
        <v>0</v>
      </c>
      <c r="CP54" s="33"/>
      <c r="CQ54" s="33"/>
      <c r="CR54" s="33"/>
      <c r="CS54" s="33"/>
      <c r="CT54" s="28" t="e">
        <f t="shared" si="2"/>
        <v>#DIV/0!</v>
      </c>
      <c r="CU54" s="29">
        <f t="shared" si="3"/>
        <v>0</v>
      </c>
      <c r="CV54" s="33"/>
      <c r="CW54" s="33"/>
      <c r="CX54" s="33"/>
      <c r="CY54" s="33"/>
      <c r="CZ54" s="28" t="e">
        <f t="shared" si="4"/>
        <v>#DIV/0!</v>
      </c>
      <c r="DA54" s="29">
        <f t="shared" si="5"/>
        <v>0</v>
      </c>
      <c r="DB54" s="30">
        <f t="shared" si="6"/>
        <v>156.625</v>
      </c>
      <c r="DC54" s="31">
        <f>LARGE((I54,O54,U54,AA54,AG54,AM54,AS54,AY54,BE54,BK54,BQ54,BW54,CC54,CI54,CO54,CU54,DA54),1)+LARGE((I54,O54,U54,AA54,AG54,AM54,AS54,AY54,BE54,BK54,BQ54,BW54,CC54,CI54,CO54,CU54,DA54),2)</f>
        <v>1253</v>
      </c>
      <c r="DD54" s="91"/>
    </row>
    <row r="55" spans="1:108" ht="12.75" customHeight="1">
      <c r="A55" s="77">
        <v>52</v>
      </c>
      <c r="B55" s="34" t="s">
        <v>10</v>
      </c>
      <c r="C55" s="25"/>
      <c r="D55" s="26">
        <v>191</v>
      </c>
      <c r="E55" s="27">
        <v>207</v>
      </c>
      <c r="F55" s="27">
        <v>186</v>
      </c>
      <c r="G55" s="27">
        <v>215</v>
      </c>
      <c r="H55" s="175">
        <f t="shared" si="109"/>
        <v>199.75</v>
      </c>
      <c r="I55" s="33">
        <f t="shared" si="110"/>
        <v>799</v>
      </c>
      <c r="J55" s="33"/>
      <c r="K55" s="33"/>
      <c r="L55" s="33"/>
      <c r="M55" s="33"/>
      <c r="N55" s="175" t="e">
        <f t="shared" si="111"/>
        <v>#DIV/0!</v>
      </c>
      <c r="O55" s="33">
        <f t="shared" si="112"/>
        <v>0</v>
      </c>
      <c r="P55" s="33"/>
      <c r="Q55" s="33"/>
      <c r="R55" s="33"/>
      <c r="S55" s="33"/>
      <c r="T55" s="175" t="e">
        <f t="shared" si="113"/>
        <v>#DIV/0!</v>
      </c>
      <c r="U55" s="33">
        <f t="shared" si="114"/>
        <v>0</v>
      </c>
      <c r="V55" s="33"/>
      <c r="W55" s="33"/>
      <c r="X55" s="33"/>
      <c r="Y55" s="33"/>
      <c r="Z55" s="175" t="e">
        <f t="shared" si="115"/>
        <v>#DIV/0!</v>
      </c>
      <c r="AA55" s="33">
        <f t="shared" si="116"/>
        <v>0</v>
      </c>
      <c r="AB55" s="33"/>
      <c r="AC55" s="33"/>
      <c r="AD55" s="33"/>
      <c r="AE55" s="33"/>
      <c r="AF55" s="175" t="e">
        <f t="shared" si="117"/>
        <v>#DIV/0!</v>
      </c>
      <c r="AG55" s="33">
        <f t="shared" si="118"/>
        <v>0</v>
      </c>
      <c r="AH55" s="33"/>
      <c r="AI55" s="33"/>
      <c r="AJ55" s="33"/>
      <c r="AK55" s="33"/>
      <c r="AL55" s="175" t="e">
        <f t="shared" si="119"/>
        <v>#DIV/0!</v>
      </c>
      <c r="AM55" s="33">
        <f t="shared" si="120"/>
        <v>0</v>
      </c>
      <c r="AN55" s="27">
        <v>181</v>
      </c>
      <c r="AO55" s="27">
        <v>190</v>
      </c>
      <c r="AP55" s="27">
        <v>175</v>
      </c>
      <c r="AQ55" s="27">
        <v>198</v>
      </c>
      <c r="AR55" s="175">
        <f t="shared" si="121"/>
        <v>186</v>
      </c>
      <c r="AS55" s="33">
        <f t="shared" si="122"/>
        <v>744</v>
      </c>
      <c r="AT55" s="27">
        <v>193</v>
      </c>
      <c r="AU55" s="27">
        <v>186</v>
      </c>
      <c r="AV55" s="27">
        <v>150</v>
      </c>
      <c r="AW55" s="27">
        <v>185</v>
      </c>
      <c r="AX55" s="28">
        <f t="shared" si="123"/>
        <v>178.5</v>
      </c>
      <c r="AY55" s="29">
        <f t="shared" si="124"/>
        <v>714</v>
      </c>
      <c r="AZ55" s="33"/>
      <c r="BA55" s="33"/>
      <c r="BB55" s="33"/>
      <c r="BC55" s="33"/>
      <c r="BD55" s="28" t="e">
        <f t="shared" si="125"/>
        <v>#DIV/0!</v>
      </c>
      <c r="BE55" s="29">
        <f t="shared" si="126"/>
        <v>0</v>
      </c>
      <c r="BF55" s="33"/>
      <c r="BG55" s="33"/>
      <c r="BH55" s="33"/>
      <c r="BI55" s="33"/>
      <c r="BJ55" s="28" t="e">
        <f t="shared" si="99"/>
        <v>#DIV/0!</v>
      </c>
      <c r="BK55" s="29">
        <f t="shared" si="100"/>
        <v>0</v>
      </c>
      <c r="BL55" s="27">
        <v>192</v>
      </c>
      <c r="BM55" s="27">
        <v>227</v>
      </c>
      <c r="BN55" s="27">
        <v>210</v>
      </c>
      <c r="BO55" s="27">
        <v>207</v>
      </c>
      <c r="BP55" s="28">
        <f t="shared" si="101"/>
        <v>209</v>
      </c>
      <c r="BQ55" s="29">
        <f t="shared" si="102"/>
        <v>836</v>
      </c>
      <c r="BR55" s="37">
        <v>246</v>
      </c>
      <c r="BS55" s="27">
        <v>222</v>
      </c>
      <c r="BT55" s="27">
        <v>193</v>
      </c>
      <c r="BU55" s="27">
        <v>180</v>
      </c>
      <c r="BV55" s="28">
        <f t="shared" si="103"/>
        <v>210.25</v>
      </c>
      <c r="BW55" s="29">
        <f t="shared" si="104"/>
        <v>841</v>
      </c>
      <c r="BX55" s="27"/>
      <c r="BY55" s="33"/>
      <c r="BZ55" s="33"/>
      <c r="CA55" s="33"/>
      <c r="CB55" s="28" t="e">
        <f t="shared" si="105"/>
        <v>#DIV/0!</v>
      </c>
      <c r="CC55" s="29">
        <f t="shared" si="106"/>
        <v>0</v>
      </c>
      <c r="CD55" s="33"/>
      <c r="CE55" s="33"/>
      <c r="CF55" s="33"/>
      <c r="CG55" s="33"/>
      <c r="CH55" s="28" t="e">
        <f t="shared" si="107"/>
        <v>#DIV/0!</v>
      </c>
      <c r="CI55" s="29">
        <f t="shared" si="108"/>
        <v>0</v>
      </c>
      <c r="CJ55" s="33"/>
      <c r="CK55" s="33"/>
      <c r="CL55" s="33"/>
      <c r="CM55" s="33"/>
      <c r="CN55" s="28" t="e">
        <f t="shared" si="0"/>
        <v>#DIV/0!</v>
      </c>
      <c r="CO55" s="29">
        <f t="shared" si="1"/>
        <v>0</v>
      </c>
      <c r="CP55" s="33"/>
      <c r="CQ55" s="33"/>
      <c r="CR55" s="33"/>
      <c r="CS55" s="33"/>
      <c r="CT55" s="28" t="e">
        <f t="shared" si="2"/>
        <v>#DIV/0!</v>
      </c>
      <c r="CU55" s="29">
        <f t="shared" si="3"/>
        <v>0</v>
      </c>
      <c r="CV55" s="33"/>
      <c r="CW55" s="33"/>
      <c r="CX55" s="33"/>
      <c r="CY55" s="33"/>
      <c r="CZ55" s="28" t="e">
        <f t="shared" si="4"/>
        <v>#DIV/0!</v>
      </c>
      <c r="DA55" s="29">
        <f t="shared" si="5"/>
        <v>0</v>
      </c>
      <c r="DB55" s="30">
        <f t="shared" si="6"/>
        <v>209.625</v>
      </c>
      <c r="DC55" s="31">
        <f>LARGE((I55,O55,U55,AA55,AG55,AM55,AS55,AY55,BE55,BK55,BQ55,BW55,CC55,CI55,CO55,CU55,DA55),1)+LARGE((I55,O55,U55,AA55,AG55,AM55,AS55,AY55,BE55,BK55,BQ55,BW55,CC55,CI55,CO55,CU55,DA55),2)</f>
        <v>1677</v>
      </c>
      <c r="DD55" s="91"/>
    </row>
    <row r="56" spans="1:108" ht="12.75" customHeight="1">
      <c r="A56" s="77">
        <v>53</v>
      </c>
      <c r="B56" s="88" t="s">
        <v>18</v>
      </c>
      <c r="C56" s="38">
        <v>8</v>
      </c>
      <c r="D56" s="26">
        <v>210</v>
      </c>
      <c r="E56" s="27">
        <v>180</v>
      </c>
      <c r="F56" s="27">
        <v>174</v>
      </c>
      <c r="G56" s="27">
        <v>185</v>
      </c>
      <c r="H56" s="175">
        <f t="shared" si="109"/>
        <v>187.25</v>
      </c>
      <c r="I56" s="33">
        <f t="shared" si="110"/>
        <v>781</v>
      </c>
      <c r="J56" s="27">
        <v>179</v>
      </c>
      <c r="K56" s="27">
        <v>160</v>
      </c>
      <c r="L56" s="27">
        <v>135</v>
      </c>
      <c r="M56" s="27">
        <v>140</v>
      </c>
      <c r="N56" s="175">
        <f t="shared" si="111"/>
        <v>153.5</v>
      </c>
      <c r="O56" s="33">
        <f t="shared" si="112"/>
        <v>646</v>
      </c>
      <c r="P56" s="27">
        <v>201</v>
      </c>
      <c r="Q56" s="27">
        <v>144</v>
      </c>
      <c r="R56" s="27">
        <v>173</v>
      </c>
      <c r="S56" s="27">
        <v>170</v>
      </c>
      <c r="T56" s="175">
        <f t="shared" si="113"/>
        <v>172</v>
      </c>
      <c r="U56" s="33">
        <f t="shared" si="114"/>
        <v>720</v>
      </c>
      <c r="V56" s="27">
        <v>151</v>
      </c>
      <c r="W56" s="27">
        <v>179</v>
      </c>
      <c r="X56" s="27">
        <v>180</v>
      </c>
      <c r="Y56" s="27">
        <v>187</v>
      </c>
      <c r="Z56" s="175">
        <f t="shared" si="115"/>
        <v>174.25</v>
      </c>
      <c r="AA56" s="33">
        <f t="shared" si="116"/>
        <v>729</v>
      </c>
      <c r="AB56" s="33"/>
      <c r="AC56" s="33"/>
      <c r="AD56" s="33"/>
      <c r="AE56" s="33"/>
      <c r="AF56" s="175" t="e">
        <f t="shared" si="117"/>
        <v>#DIV/0!</v>
      </c>
      <c r="AG56" s="33">
        <f t="shared" si="118"/>
        <v>0</v>
      </c>
      <c r="AH56" s="33"/>
      <c r="AI56" s="33"/>
      <c r="AJ56" s="33"/>
      <c r="AK56" s="33"/>
      <c r="AL56" s="175" t="e">
        <f t="shared" si="119"/>
        <v>#DIV/0!</v>
      </c>
      <c r="AM56" s="33">
        <f t="shared" si="120"/>
        <v>0</v>
      </c>
      <c r="AN56" s="27">
        <v>163</v>
      </c>
      <c r="AO56" s="27">
        <v>142</v>
      </c>
      <c r="AP56" s="27">
        <v>143</v>
      </c>
      <c r="AQ56" s="27">
        <v>178</v>
      </c>
      <c r="AR56" s="175">
        <f t="shared" si="121"/>
        <v>156.5</v>
      </c>
      <c r="AS56" s="33">
        <f t="shared" si="122"/>
        <v>658</v>
      </c>
      <c r="AT56" s="27">
        <v>157</v>
      </c>
      <c r="AU56" s="27">
        <v>134</v>
      </c>
      <c r="AV56" s="27">
        <v>159</v>
      </c>
      <c r="AW56" s="27">
        <v>180</v>
      </c>
      <c r="AX56" s="175">
        <f t="shared" si="123"/>
        <v>157.5</v>
      </c>
      <c r="AY56" s="33">
        <f t="shared" si="124"/>
        <v>662</v>
      </c>
      <c r="AZ56" s="27">
        <v>201</v>
      </c>
      <c r="BA56" s="27">
        <v>168</v>
      </c>
      <c r="BB56" s="27">
        <v>180</v>
      </c>
      <c r="BC56" s="27">
        <v>186</v>
      </c>
      <c r="BD56" s="175">
        <f t="shared" si="125"/>
        <v>183.75</v>
      </c>
      <c r="BE56" s="33">
        <f t="shared" si="126"/>
        <v>767</v>
      </c>
      <c r="BF56" s="33"/>
      <c r="BG56" s="33"/>
      <c r="BH56" s="33"/>
      <c r="BI56" s="33"/>
      <c r="BJ56" s="175" t="e">
        <f t="shared" si="99"/>
        <v>#DIV/0!</v>
      </c>
      <c r="BK56" s="33">
        <f t="shared" si="100"/>
        <v>0</v>
      </c>
      <c r="BL56" s="27">
        <v>156</v>
      </c>
      <c r="BM56" s="27">
        <v>149</v>
      </c>
      <c r="BN56" s="27">
        <v>204</v>
      </c>
      <c r="BO56" s="27">
        <v>194</v>
      </c>
      <c r="BP56" s="28">
        <f t="shared" si="101"/>
        <v>175.75</v>
      </c>
      <c r="BQ56" s="29">
        <f t="shared" si="102"/>
        <v>735</v>
      </c>
      <c r="BR56" s="33"/>
      <c r="BS56" s="33"/>
      <c r="BT56" s="33"/>
      <c r="BU56" s="33"/>
      <c r="BV56" s="28" t="e">
        <f t="shared" si="103"/>
        <v>#DIV/0!</v>
      </c>
      <c r="BW56" s="29">
        <f t="shared" si="104"/>
        <v>0</v>
      </c>
      <c r="BX56" s="33"/>
      <c r="BY56" s="33"/>
      <c r="BZ56" s="33"/>
      <c r="CA56" s="33"/>
      <c r="CB56" s="28" t="e">
        <f t="shared" si="105"/>
        <v>#DIV/0!</v>
      </c>
      <c r="CC56" s="29">
        <f t="shared" si="106"/>
        <v>0</v>
      </c>
      <c r="CD56" s="27"/>
      <c r="CE56" s="33"/>
      <c r="CF56" s="33"/>
      <c r="CG56" s="33"/>
      <c r="CH56" s="28" t="e">
        <f t="shared" si="107"/>
        <v>#DIV/0!</v>
      </c>
      <c r="CI56" s="29">
        <f t="shared" si="108"/>
        <v>0</v>
      </c>
      <c r="CJ56" s="33"/>
      <c r="CK56" s="33"/>
      <c r="CL56" s="33"/>
      <c r="CM56" s="33"/>
      <c r="CN56" s="28" t="e">
        <f t="shared" si="0"/>
        <v>#DIV/0!</v>
      </c>
      <c r="CO56" s="29">
        <f t="shared" si="1"/>
        <v>0</v>
      </c>
      <c r="CP56" s="33"/>
      <c r="CQ56" s="33"/>
      <c r="CR56" s="33"/>
      <c r="CS56" s="33"/>
      <c r="CT56" s="28" t="e">
        <f t="shared" si="2"/>
        <v>#DIV/0!</v>
      </c>
      <c r="CU56" s="29">
        <f t="shared" si="3"/>
        <v>0</v>
      </c>
      <c r="CV56" s="33"/>
      <c r="CW56" s="33"/>
      <c r="CX56" s="33"/>
      <c r="CY56" s="33"/>
      <c r="CZ56" s="28" t="e">
        <f t="shared" si="4"/>
        <v>#DIV/0!</v>
      </c>
      <c r="DA56" s="29">
        <f t="shared" si="5"/>
        <v>0</v>
      </c>
      <c r="DB56" s="30">
        <f t="shared" si="6"/>
        <v>193.5</v>
      </c>
      <c r="DC56" s="31">
        <f>LARGE((I56,O56,U56,AA56,AG56,AM56,AS56,AY56,BE56,BK56,BQ56,BW56,CC56,CI56,CO56,CU56,DA56),1)+LARGE((I56,O56,U56,AA56,AG56,AM56,AS56,AY56,BE56,BK56,BQ56,BW56,CC56,CI56,CO56,CU56,DA56),2)</f>
        <v>1548</v>
      </c>
      <c r="DD56" s="91"/>
    </row>
    <row r="57" spans="1:108" ht="12.75" customHeight="1">
      <c r="A57" s="77">
        <v>54</v>
      </c>
      <c r="B57" s="88" t="s">
        <v>17</v>
      </c>
      <c r="C57" s="25"/>
      <c r="D57" s="102"/>
      <c r="E57" s="33"/>
      <c r="F57" s="33"/>
      <c r="G57" s="33"/>
      <c r="H57" s="175" t="e">
        <f t="shared" si="109"/>
        <v>#DIV/0!</v>
      </c>
      <c r="I57" s="33">
        <f t="shared" si="110"/>
        <v>0</v>
      </c>
      <c r="J57" s="33"/>
      <c r="K57" s="33"/>
      <c r="L57" s="33"/>
      <c r="M57" s="33"/>
      <c r="N57" s="175" t="e">
        <f t="shared" si="111"/>
        <v>#DIV/0!</v>
      </c>
      <c r="O57" s="33">
        <f t="shared" si="112"/>
        <v>0</v>
      </c>
      <c r="P57" s="33"/>
      <c r="Q57" s="33"/>
      <c r="R57" s="33"/>
      <c r="S57" s="33"/>
      <c r="T57" s="175" t="e">
        <f t="shared" si="113"/>
        <v>#DIV/0!</v>
      </c>
      <c r="U57" s="33">
        <f t="shared" si="114"/>
        <v>0</v>
      </c>
      <c r="V57" s="33"/>
      <c r="W57" s="33"/>
      <c r="X57" s="33"/>
      <c r="Y57" s="33"/>
      <c r="Z57" s="175" t="e">
        <f t="shared" si="115"/>
        <v>#DIV/0!</v>
      </c>
      <c r="AA57" s="33">
        <f t="shared" si="116"/>
        <v>0</v>
      </c>
      <c r="AB57" s="33"/>
      <c r="AC57" s="33"/>
      <c r="AD57" s="33"/>
      <c r="AE57" s="33"/>
      <c r="AF57" s="28" t="e">
        <f t="shared" si="117"/>
        <v>#DIV/0!</v>
      </c>
      <c r="AG57" s="29">
        <f t="shared" si="118"/>
        <v>0</v>
      </c>
      <c r="AH57" s="33"/>
      <c r="AI57" s="33"/>
      <c r="AJ57" s="33"/>
      <c r="AK57" s="33"/>
      <c r="AL57" s="28" t="e">
        <f t="shared" si="119"/>
        <v>#DIV/0!</v>
      </c>
      <c r="AM57" s="29">
        <f t="shared" si="120"/>
        <v>0</v>
      </c>
      <c r="AN57" s="33"/>
      <c r="AO57" s="33"/>
      <c r="AP57" s="33"/>
      <c r="AQ57" s="33"/>
      <c r="AR57" s="28" t="e">
        <f t="shared" si="121"/>
        <v>#DIV/0!</v>
      </c>
      <c r="AS57" s="29">
        <f t="shared" si="122"/>
        <v>0</v>
      </c>
      <c r="AT57" s="33"/>
      <c r="AU57" s="33"/>
      <c r="AV57" s="33"/>
      <c r="AW57" s="33"/>
      <c r="AX57" s="28" t="e">
        <f t="shared" si="123"/>
        <v>#DIV/0!</v>
      </c>
      <c r="AY57" s="29">
        <f t="shared" si="124"/>
        <v>0</v>
      </c>
      <c r="AZ57" s="33"/>
      <c r="BA57" s="33"/>
      <c r="BB57" s="33"/>
      <c r="BC57" s="33"/>
      <c r="BD57" s="28" t="e">
        <f t="shared" si="125"/>
        <v>#DIV/0!</v>
      </c>
      <c r="BE57" s="29">
        <f t="shared" si="126"/>
        <v>0</v>
      </c>
      <c r="BF57" s="33"/>
      <c r="BG57" s="33"/>
      <c r="BH57" s="33"/>
      <c r="BI57" s="33"/>
      <c r="BJ57" s="28" t="e">
        <f t="shared" si="99"/>
        <v>#DIV/0!</v>
      </c>
      <c r="BK57" s="29">
        <f t="shared" si="100"/>
        <v>0</v>
      </c>
      <c r="BL57" s="33"/>
      <c r="BM57" s="33"/>
      <c r="BN57" s="33"/>
      <c r="BO57" s="33"/>
      <c r="BP57" s="28" t="e">
        <f t="shared" si="101"/>
        <v>#DIV/0!</v>
      </c>
      <c r="BQ57" s="29">
        <f t="shared" si="102"/>
        <v>0</v>
      </c>
      <c r="BR57" s="33"/>
      <c r="BS57" s="33"/>
      <c r="BT57" s="33"/>
      <c r="BU57" s="33"/>
      <c r="BV57" s="28" t="e">
        <f t="shared" si="103"/>
        <v>#DIV/0!</v>
      </c>
      <c r="BW57" s="29">
        <f t="shared" si="104"/>
        <v>0</v>
      </c>
      <c r="BX57" s="33"/>
      <c r="BY57" s="33"/>
      <c r="BZ57" s="33"/>
      <c r="CA57" s="33"/>
      <c r="CB57" s="28" t="e">
        <f t="shared" si="105"/>
        <v>#DIV/0!</v>
      </c>
      <c r="CC57" s="29">
        <f t="shared" si="106"/>
        <v>0</v>
      </c>
      <c r="CD57" s="33"/>
      <c r="CE57" s="33"/>
      <c r="CF57" s="33"/>
      <c r="CG57" s="33"/>
      <c r="CH57" s="28" t="e">
        <f t="shared" si="107"/>
        <v>#DIV/0!</v>
      </c>
      <c r="CI57" s="29">
        <f t="shared" si="108"/>
        <v>0</v>
      </c>
      <c r="CJ57" s="33"/>
      <c r="CK57" s="33"/>
      <c r="CL57" s="33"/>
      <c r="CM57" s="33"/>
      <c r="CN57" s="28" t="e">
        <f t="shared" si="0"/>
        <v>#DIV/0!</v>
      </c>
      <c r="CO57" s="29">
        <f t="shared" si="1"/>
        <v>0</v>
      </c>
      <c r="CP57" s="33"/>
      <c r="CQ57" s="33"/>
      <c r="CR57" s="33"/>
      <c r="CS57" s="33"/>
      <c r="CT57" s="28" t="e">
        <f t="shared" si="2"/>
        <v>#DIV/0!</v>
      </c>
      <c r="CU57" s="29">
        <f t="shared" si="3"/>
        <v>0</v>
      </c>
      <c r="CV57" s="33"/>
      <c r="CW57" s="33"/>
      <c r="CX57" s="33"/>
      <c r="CY57" s="33"/>
      <c r="CZ57" s="28" t="e">
        <f t="shared" si="4"/>
        <v>#DIV/0!</v>
      </c>
      <c r="DA57" s="29">
        <f t="shared" si="5"/>
        <v>0</v>
      </c>
      <c r="DB57" s="30">
        <f t="shared" si="6"/>
        <v>0</v>
      </c>
      <c r="DC57" s="31">
        <f>LARGE((I57,O57,U57,AA57,AG57,AM57,AS57,AY57,BE57,BK57,BQ57,BW57,CC57,CI57,CO57,CU57,DA57),1)+LARGE((I57,O57,U57,AA57,AG57,AM57,AS57,AY57,BE57,BK57,BQ57,BW57,CC57,CI57,CO57,CU57,DA57),2)</f>
        <v>0</v>
      </c>
      <c r="DD57" s="91"/>
    </row>
    <row r="58" spans="1:108" ht="12.75" customHeight="1">
      <c r="A58" s="77">
        <v>55</v>
      </c>
      <c r="B58" s="88" t="s">
        <v>89</v>
      </c>
      <c r="C58" s="25"/>
      <c r="D58" s="102"/>
      <c r="E58" s="33"/>
      <c r="F58" s="33"/>
      <c r="G58" s="33"/>
      <c r="H58" s="175" t="e">
        <f t="shared" si="109"/>
        <v>#DIV/0!</v>
      </c>
      <c r="I58" s="33">
        <f t="shared" si="110"/>
        <v>0</v>
      </c>
      <c r="J58" s="33"/>
      <c r="K58" s="33"/>
      <c r="L58" s="33"/>
      <c r="M58" s="33"/>
      <c r="N58" s="175" t="e">
        <f t="shared" si="111"/>
        <v>#DIV/0!</v>
      </c>
      <c r="O58" s="33">
        <f t="shared" si="112"/>
        <v>0</v>
      </c>
      <c r="P58" s="33"/>
      <c r="Q58" s="33"/>
      <c r="R58" s="33"/>
      <c r="S58" s="33"/>
      <c r="T58" s="175" t="e">
        <f t="shared" si="113"/>
        <v>#DIV/0!</v>
      </c>
      <c r="U58" s="33">
        <f t="shared" si="114"/>
        <v>0</v>
      </c>
      <c r="V58" s="33"/>
      <c r="W58" s="33"/>
      <c r="X58" s="33"/>
      <c r="Y58" s="33"/>
      <c r="Z58" s="175" t="e">
        <f t="shared" si="115"/>
        <v>#DIV/0!</v>
      </c>
      <c r="AA58" s="33">
        <f t="shared" si="116"/>
        <v>0</v>
      </c>
      <c r="AB58" s="33"/>
      <c r="AC58" s="33"/>
      <c r="AD58" s="33"/>
      <c r="AE58" s="33"/>
      <c r="AF58" s="28" t="e">
        <f t="shared" si="117"/>
        <v>#DIV/0!</v>
      </c>
      <c r="AG58" s="29">
        <f t="shared" si="118"/>
        <v>0</v>
      </c>
      <c r="AH58" s="33"/>
      <c r="AI58" s="33"/>
      <c r="AJ58" s="33"/>
      <c r="AK58" s="33"/>
      <c r="AL58" s="28" t="e">
        <f t="shared" si="119"/>
        <v>#DIV/0!</v>
      </c>
      <c r="AM58" s="29">
        <f t="shared" si="120"/>
        <v>0</v>
      </c>
      <c r="AN58" s="33"/>
      <c r="AO58" s="33"/>
      <c r="AP58" s="33"/>
      <c r="AQ58" s="33"/>
      <c r="AR58" s="28" t="e">
        <f t="shared" si="121"/>
        <v>#DIV/0!</v>
      </c>
      <c r="AS58" s="29">
        <f t="shared" si="122"/>
        <v>0</v>
      </c>
      <c r="AT58" s="33"/>
      <c r="AU58" s="33"/>
      <c r="AV58" s="33"/>
      <c r="AW58" s="33"/>
      <c r="AX58" s="28" t="e">
        <f t="shared" si="123"/>
        <v>#DIV/0!</v>
      </c>
      <c r="AY58" s="29">
        <f t="shared" si="124"/>
        <v>0</v>
      </c>
      <c r="AZ58" s="33"/>
      <c r="BA58" s="33"/>
      <c r="BB58" s="33"/>
      <c r="BC58" s="33"/>
      <c r="BD58" s="28" t="e">
        <f t="shared" si="125"/>
        <v>#DIV/0!</v>
      </c>
      <c r="BE58" s="29">
        <f t="shared" si="126"/>
        <v>0</v>
      </c>
      <c r="BF58" s="33"/>
      <c r="BG58" s="33"/>
      <c r="BH58" s="33"/>
      <c r="BI58" s="33"/>
      <c r="BJ58" s="28" t="e">
        <f t="shared" si="99"/>
        <v>#DIV/0!</v>
      </c>
      <c r="BK58" s="29">
        <f t="shared" si="100"/>
        <v>0</v>
      </c>
      <c r="BL58" s="33"/>
      <c r="BM58" s="33"/>
      <c r="BN58" s="33"/>
      <c r="BO58" s="33"/>
      <c r="BP58" s="28" t="e">
        <f t="shared" si="101"/>
        <v>#DIV/0!</v>
      </c>
      <c r="BQ58" s="29">
        <f t="shared" si="102"/>
        <v>0</v>
      </c>
      <c r="BR58" s="33"/>
      <c r="BS58" s="33"/>
      <c r="BT58" s="33"/>
      <c r="BU58" s="33"/>
      <c r="BV58" s="28" t="e">
        <f t="shared" si="103"/>
        <v>#DIV/0!</v>
      </c>
      <c r="BW58" s="29">
        <f t="shared" si="104"/>
        <v>0</v>
      </c>
      <c r="BX58" s="33"/>
      <c r="BY58" s="33"/>
      <c r="BZ58" s="33"/>
      <c r="CA58" s="33"/>
      <c r="CB58" s="28" t="e">
        <f t="shared" si="105"/>
        <v>#DIV/0!</v>
      </c>
      <c r="CC58" s="29">
        <f t="shared" si="106"/>
        <v>0</v>
      </c>
      <c r="CD58" s="33"/>
      <c r="CE58" s="33"/>
      <c r="CF58" s="33"/>
      <c r="CG58" s="33"/>
      <c r="CH58" s="28" t="e">
        <f t="shared" si="107"/>
        <v>#DIV/0!</v>
      </c>
      <c r="CI58" s="29">
        <f t="shared" si="108"/>
        <v>0</v>
      </c>
      <c r="CJ58" s="33"/>
      <c r="CK58" s="33"/>
      <c r="CL58" s="33"/>
      <c r="CM58" s="33"/>
      <c r="CN58" s="28" t="e">
        <f t="shared" si="0"/>
        <v>#DIV/0!</v>
      </c>
      <c r="CO58" s="29">
        <f t="shared" si="1"/>
        <v>0</v>
      </c>
      <c r="CP58" s="33"/>
      <c r="CQ58" s="33"/>
      <c r="CR58" s="33"/>
      <c r="CS58" s="33"/>
      <c r="CT58" s="28" t="e">
        <f t="shared" si="2"/>
        <v>#DIV/0!</v>
      </c>
      <c r="CU58" s="29">
        <f t="shared" si="3"/>
        <v>0</v>
      </c>
      <c r="CV58" s="33"/>
      <c r="CW58" s="33"/>
      <c r="CX58" s="33"/>
      <c r="CY58" s="33"/>
      <c r="CZ58" s="28" t="e">
        <f t="shared" si="4"/>
        <v>#DIV/0!</v>
      </c>
      <c r="DA58" s="29">
        <f t="shared" si="5"/>
        <v>0</v>
      </c>
      <c r="DB58" s="30">
        <f t="shared" si="6"/>
        <v>0</v>
      </c>
      <c r="DC58" s="31">
        <f>LARGE((I58,O58,U58,AA58,AG58,AM58,AS58,AY58,BE58,BK58,BQ58,BW58,CC58,CI58,CO58,CU58,DA58),1)+LARGE((I58,O58,U58,AA58,AG58,AM58,AS58,AY58,BE58,BK58,BQ58,BW58,CC58,CI58,CO58,CU58,DA58),2)</f>
        <v>0</v>
      </c>
      <c r="DD58" s="91"/>
    </row>
    <row r="59" spans="1:108" ht="12.75" customHeight="1">
      <c r="A59" s="77">
        <v>56</v>
      </c>
      <c r="B59" s="89" t="s">
        <v>38</v>
      </c>
      <c r="C59" s="25"/>
      <c r="D59" s="102"/>
      <c r="E59" s="33"/>
      <c r="F59" s="33"/>
      <c r="G59" s="33"/>
      <c r="H59" s="175" t="e">
        <f t="shared" si="109"/>
        <v>#DIV/0!</v>
      </c>
      <c r="I59" s="33">
        <f t="shared" si="110"/>
        <v>0</v>
      </c>
      <c r="J59" s="27">
        <v>174</v>
      </c>
      <c r="K59" s="27">
        <v>141</v>
      </c>
      <c r="L59" s="27">
        <v>157</v>
      </c>
      <c r="M59" s="27">
        <v>135</v>
      </c>
      <c r="N59" s="175">
        <f t="shared" si="111"/>
        <v>151.75</v>
      </c>
      <c r="O59" s="33">
        <f t="shared" si="112"/>
        <v>607</v>
      </c>
      <c r="P59" s="27">
        <v>223</v>
      </c>
      <c r="Q59" s="27">
        <v>151</v>
      </c>
      <c r="R59" s="27">
        <v>172</v>
      </c>
      <c r="S59" s="27">
        <v>131</v>
      </c>
      <c r="T59" s="175">
        <f t="shared" si="113"/>
        <v>169.25</v>
      </c>
      <c r="U59" s="33">
        <f t="shared" si="114"/>
        <v>677</v>
      </c>
      <c r="V59" s="33"/>
      <c r="W59" s="33"/>
      <c r="X59" s="33"/>
      <c r="Y59" s="33"/>
      <c r="Z59" s="175" t="e">
        <f t="shared" si="115"/>
        <v>#DIV/0!</v>
      </c>
      <c r="AA59" s="33">
        <f t="shared" si="116"/>
        <v>0</v>
      </c>
      <c r="AB59" s="33"/>
      <c r="AC59" s="33"/>
      <c r="AD59" s="33"/>
      <c r="AE59" s="33"/>
      <c r="AF59" s="175" t="e">
        <f t="shared" si="117"/>
        <v>#DIV/0!</v>
      </c>
      <c r="AG59" s="33">
        <f t="shared" si="118"/>
        <v>0</v>
      </c>
      <c r="AH59" s="33"/>
      <c r="AI59" s="33"/>
      <c r="AJ59" s="33"/>
      <c r="AK59" s="33"/>
      <c r="AL59" s="175" t="e">
        <f t="shared" si="119"/>
        <v>#DIV/0!</v>
      </c>
      <c r="AM59" s="33">
        <f t="shared" si="120"/>
        <v>0</v>
      </c>
      <c r="AN59" s="33"/>
      <c r="AO59" s="33"/>
      <c r="AP59" s="33"/>
      <c r="AQ59" s="33"/>
      <c r="AR59" s="175" t="e">
        <f t="shared" si="121"/>
        <v>#DIV/0!</v>
      </c>
      <c r="AS59" s="33">
        <f t="shared" si="122"/>
        <v>0</v>
      </c>
      <c r="AT59" s="33"/>
      <c r="AU59" s="33"/>
      <c r="AV59" s="33"/>
      <c r="AW59" s="33"/>
      <c r="AX59" s="175" t="e">
        <f t="shared" si="123"/>
        <v>#DIV/0!</v>
      </c>
      <c r="AY59" s="33">
        <f t="shared" si="124"/>
        <v>0</v>
      </c>
      <c r="AZ59" s="27">
        <v>203</v>
      </c>
      <c r="BA59" s="27">
        <v>147</v>
      </c>
      <c r="BB59" s="27">
        <v>180</v>
      </c>
      <c r="BC59" s="27">
        <v>155</v>
      </c>
      <c r="BD59" s="175">
        <f t="shared" si="125"/>
        <v>171.25</v>
      </c>
      <c r="BE59" s="33">
        <f t="shared" si="126"/>
        <v>685</v>
      </c>
      <c r="BF59" s="27">
        <v>153</v>
      </c>
      <c r="BG59" s="27">
        <v>180</v>
      </c>
      <c r="BH59" s="27">
        <v>175</v>
      </c>
      <c r="BI59" s="27">
        <v>180</v>
      </c>
      <c r="BJ59" s="28">
        <f t="shared" si="99"/>
        <v>172</v>
      </c>
      <c r="BK59" s="29">
        <f t="shared" si="100"/>
        <v>688</v>
      </c>
      <c r="BL59" s="33"/>
      <c r="BM59" s="33"/>
      <c r="BN59" s="33"/>
      <c r="BO59" s="33"/>
      <c r="BP59" s="28" t="e">
        <f t="shared" si="101"/>
        <v>#DIV/0!</v>
      </c>
      <c r="BQ59" s="29">
        <f t="shared" si="102"/>
        <v>0</v>
      </c>
      <c r="BR59" s="33"/>
      <c r="BS59" s="33"/>
      <c r="BT59" s="33"/>
      <c r="BU59" s="33"/>
      <c r="BV59" s="28" t="e">
        <f t="shared" si="103"/>
        <v>#DIV/0!</v>
      </c>
      <c r="BW59" s="29">
        <f t="shared" si="104"/>
        <v>0</v>
      </c>
      <c r="BX59" s="33"/>
      <c r="BY59" s="33"/>
      <c r="BZ59" s="33"/>
      <c r="CA59" s="33"/>
      <c r="CB59" s="28" t="e">
        <f t="shared" si="105"/>
        <v>#DIV/0!</v>
      </c>
      <c r="CC59" s="29">
        <f t="shared" si="106"/>
        <v>0</v>
      </c>
      <c r="CD59" s="33"/>
      <c r="CE59" s="33"/>
      <c r="CF59" s="33"/>
      <c r="CG59" s="33"/>
      <c r="CH59" s="28" t="e">
        <f t="shared" si="107"/>
        <v>#DIV/0!</v>
      </c>
      <c r="CI59" s="29">
        <f t="shared" si="108"/>
        <v>0</v>
      </c>
      <c r="CJ59" s="33"/>
      <c r="CK59" s="33"/>
      <c r="CL59" s="33"/>
      <c r="CM59" s="33"/>
      <c r="CN59" s="197" t="e">
        <f t="shared" si="0"/>
        <v>#DIV/0!</v>
      </c>
      <c r="CO59" s="29">
        <f t="shared" si="1"/>
        <v>0</v>
      </c>
      <c r="CP59" s="33"/>
      <c r="CQ59" s="33"/>
      <c r="CR59" s="33"/>
      <c r="CS59" s="33"/>
      <c r="CT59" s="28" t="e">
        <f t="shared" si="2"/>
        <v>#DIV/0!</v>
      </c>
      <c r="CU59" s="29">
        <f t="shared" si="3"/>
        <v>0</v>
      </c>
      <c r="CV59" s="33"/>
      <c r="CW59" s="33"/>
      <c r="CX59" s="33"/>
      <c r="CY59" s="33"/>
      <c r="CZ59" s="28" t="e">
        <f t="shared" si="4"/>
        <v>#DIV/0!</v>
      </c>
      <c r="DA59" s="29">
        <f t="shared" si="5"/>
        <v>0</v>
      </c>
      <c r="DB59" s="30">
        <f t="shared" si="6"/>
        <v>171.625</v>
      </c>
      <c r="DC59" s="31">
        <f>LARGE((I59,O59,U59,AA59,AG59,AM59,AS59,AY59,BE59,BK59,BQ59,BW59,CC59,CI59,CO59,CU59,DA59),1)+LARGE((I59,O59,U59,AA59,AG59,AM59,AS59,AY59,BE59,BK59,BQ59,BW59,CC59,CI59,CO59,CU59,DA59),2)</f>
        <v>1373</v>
      </c>
      <c r="DD59" s="91"/>
    </row>
    <row r="60" spans="1:108" ht="12.75" customHeight="1">
      <c r="A60" s="77">
        <v>57</v>
      </c>
      <c r="B60" s="101" t="s">
        <v>38</v>
      </c>
      <c r="C60" s="25"/>
      <c r="D60" s="102"/>
      <c r="E60" s="33"/>
      <c r="F60" s="33"/>
      <c r="G60" s="33"/>
      <c r="H60" s="175" t="e">
        <f t="shared" si="109"/>
        <v>#DIV/0!</v>
      </c>
      <c r="I60" s="33">
        <f t="shared" si="110"/>
        <v>0</v>
      </c>
      <c r="J60" s="27">
        <v>174</v>
      </c>
      <c r="K60" s="27">
        <v>141</v>
      </c>
      <c r="L60" s="27">
        <v>157</v>
      </c>
      <c r="M60" s="27">
        <v>135</v>
      </c>
      <c r="N60" s="175">
        <f t="shared" si="111"/>
        <v>151.75</v>
      </c>
      <c r="O60" s="33">
        <f t="shared" si="112"/>
        <v>607</v>
      </c>
      <c r="P60" s="27">
        <v>223</v>
      </c>
      <c r="Q60" s="27">
        <v>151</v>
      </c>
      <c r="R60" s="27">
        <v>172</v>
      </c>
      <c r="S60" s="27">
        <v>131</v>
      </c>
      <c r="T60" s="175">
        <f t="shared" si="113"/>
        <v>169.25</v>
      </c>
      <c r="U60" s="33">
        <f t="shared" si="114"/>
        <v>677</v>
      </c>
      <c r="V60" s="33"/>
      <c r="W60" s="33"/>
      <c r="X60" s="33"/>
      <c r="Y60" s="33"/>
      <c r="Z60" s="175" t="e">
        <f t="shared" si="115"/>
        <v>#DIV/0!</v>
      </c>
      <c r="AA60" s="33">
        <f t="shared" si="116"/>
        <v>0</v>
      </c>
      <c r="AB60" s="33"/>
      <c r="AC60" s="33"/>
      <c r="AD60" s="33"/>
      <c r="AE60" s="33"/>
      <c r="AF60" s="28" t="e">
        <f t="shared" si="117"/>
        <v>#DIV/0!</v>
      </c>
      <c r="AG60" s="29">
        <f t="shared" si="118"/>
        <v>0</v>
      </c>
      <c r="AH60" s="33"/>
      <c r="AI60" s="33"/>
      <c r="AJ60" s="33"/>
      <c r="AK60" s="33"/>
      <c r="AL60" s="28" t="e">
        <f t="shared" si="119"/>
        <v>#DIV/0!</v>
      </c>
      <c r="AM60" s="29">
        <f t="shared" si="120"/>
        <v>0</v>
      </c>
      <c r="AN60" s="33"/>
      <c r="AO60" s="33"/>
      <c r="AP60" s="33"/>
      <c r="AQ60" s="33"/>
      <c r="AR60" s="28" t="e">
        <f t="shared" si="121"/>
        <v>#DIV/0!</v>
      </c>
      <c r="AS60" s="29">
        <f t="shared" si="122"/>
        <v>0</v>
      </c>
      <c r="AT60" s="33"/>
      <c r="AU60" s="33"/>
      <c r="AV60" s="33"/>
      <c r="AW60" s="33"/>
      <c r="AX60" s="28" t="e">
        <f t="shared" si="123"/>
        <v>#DIV/0!</v>
      </c>
      <c r="AY60" s="29">
        <f t="shared" si="124"/>
        <v>0</v>
      </c>
      <c r="AZ60" s="33"/>
      <c r="BA60" s="33"/>
      <c r="BB60" s="33"/>
      <c r="BC60" s="33"/>
      <c r="BD60" s="28" t="e">
        <f t="shared" si="125"/>
        <v>#DIV/0!</v>
      </c>
      <c r="BE60" s="29">
        <f t="shared" si="126"/>
        <v>0</v>
      </c>
      <c r="BF60" s="33"/>
      <c r="BG60" s="33"/>
      <c r="BH60" s="33"/>
      <c r="BI60" s="33"/>
      <c r="BJ60" s="28" t="e">
        <f t="shared" si="99"/>
        <v>#DIV/0!</v>
      </c>
      <c r="BK60" s="29">
        <f t="shared" si="100"/>
        <v>0</v>
      </c>
      <c r="BL60" s="33"/>
      <c r="BM60" s="33"/>
      <c r="BN60" s="33"/>
      <c r="BO60" s="33"/>
      <c r="BP60" s="28" t="e">
        <f t="shared" si="101"/>
        <v>#DIV/0!</v>
      </c>
      <c r="BQ60" s="29">
        <f t="shared" si="102"/>
        <v>0</v>
      </c>
      <c r="BR60" s="33"/>
      <c r="BS60" s="33"/>
      <c r="BT60" s="33"/>
      <c r="BU60" s="33"/>
      <c r="BV60" s="28" t="e">
        <f t="shared" si="103"/>
        <v>#DIV/0!</v>
      </c>
      <c r="BW60" s="29">
        <f t="shared" si="104"/>
        <v>0</v>
      </c>
      <c r="BX60" s="33"/>
      <c r="BY60" s="33"/>
      <c r="BZ60" s="33"/>
      <c r="CA60" s="33"/>
      <c r="CB60" s="28" t="e">
        <f t="shared" si="105"/>
        <v>#DIV/0!</v>
      </c>
      <c r="CC60" s="29">
        <f t="shared" si="106"/>
        <v>0</v>
      </c>
      <c r="CD60" s="33"/>
      <c r="CE60" s="33"/>
      <c r="CF60" s="33"/>
      <c r="CG60" s="33"/>
      <c r="CH60" s="28" t="e">
        <f t="shared" si="107"/>
        <v>#DIV/0!</v>
      </c>
      <c r="CI60" s="29">
        <f t="shared" si="108"/>
        <v>0</v>
      </c>
      <c r="CJ60" s="33"/>
      <c r="CK60" s="33"/>
      <c r="CL60" s="33"/>
      <c r="CM60" s="33"/>
      <c r="CN60" s="28" t="e">
        <f t="shared" si="0"/>
        <v>#DIV/0!</v>
      </c>
      <c r="CO60" s="29">
        <f t="shared" si="1"/>
        <v>0</v>
      </c>
      <c r="CP60" s="33"/>
      <c r="CQ60" s="33"/>
      <c r="CR60" s="33"/>
      <c r="CS60" s="33"/>
      <c r="CT60" s="28" t="e">
        <f t="shared" si="2"/>
        <v>#DIV/0!</v>
      </c>
      <c r="CU60" s="29">
        <f t="shared" si="3"/>
        <v>0</v>
      </c>
      <c r="CV60" s="33"/>
      <c r="CW60" s="33"/>
      <c r="CX60" s="33"/>
      <c r="CY60" s="33"/>
      <c r="CZ60" s="28" t="e">
        <f t="shared" si="4"/>
        <v>#DIV/0!</v>
      </c>
      <c r="DA60" s="29">
        <f t="shared" si="5"/>
        <v>0</v>
      </c>
      <c r="DB60" s="30">
        <f t="shared" si="6"/>
        <v>160.5</v>
      </c>
      <c r="DC60" s="31">
        <f>LARGE((I60,O60,U60,AA60,AG60,AM60,AS60,AY60,BE60,BK60,BQ60,BW60,CC60,CI60,CO60,CU60,DA60),1)+LARGE((I60,O60,U60,AA60,AG60,AM60,AS60,AY60,BE60,BK60,BQ60,BW60,CC60,CI60,CO60,CU60,DA60),2)</f>
        <v>1284</v>
      </c>
      <c r="DD60" s="91"/>
    </row>
    <row r="61" spans="1:108" ht="12.75" customHeight="1">
      <c r="A61" s="77">
        <v>58</v>
      </c>
      <c r="B61" s="88" t="s">
        <v>8</v>
      </c>
      <c r="C61" s="25"/>
      <c r="D61" s="26">
        <v>207</v>
      </c>
      <c r="E61" s="27">
        <v>179</v>
      </c>
      <c r="F61" s="27">
        <v>162</v>
      </c>
      <c r="G61" s="27">
        <v>163</v>
      </c>
      <c r="H61" s="175">
        <f t="shared" si="109"/>
        <v>177.75</v>
      </c>
      <c r="I61" s="33">
        <f t="shared" si="110"/>
        <v>711</v>
      </c>
      <c r="J61" s="27">
        <v>115</v>
      </c>
      <c r="K61" s="27">
        <v>175</v>
      </c>
      <c r="L61" s="27">
        <v>143</v>
      </c>
      <c r="M61" s="27">
        <v>156</v>
      </c>
      <c r="N61" s="175">
        <f t="shared" si="111"/>
        <v>147.25</v>
      </c>
      <c r="O61" s="33">
        <f t="shared" si="112"/>
        <v>589</v>
      </c>
      <c r="P61" s="27">
        <v>201</v>
      </c>
      <c r="Q61" s="27">
        <v>153</v>
      </c>
      <c r="R61" s="27">
        <v>220</v>
      </c>
      <c r="S61" s="27">
        <v>152</v>
      </c>
      <c r="T61" s="175">
        <f t="shared" si="113"/>
        <v>181.5</v>
      </c>
      <c r="U61" s="33">
        <f t="shared" si="114"/>
        <v>726</v>
      </c>
      <c r="V61" s="33"/>
      <c r="W61" s="33"/>
      <c r="X61" s="33"/>
      <c r="Y61" s="33"/>
      <c r="Z61" s="175" t="e">
        <f t="shared" si="115"/>
        <v>#DIV/0!</v>
      </c>
      <c r="AA61" s="33">
        <f t="shared" si="116"/>
        <v>0</v>
      </c>
      <c r="AB61" s="27">
        <v>202</v>
      </c>
      <c r="AC61" s="27">
        <v>210</v>
      </c>
      <c r="AD61" s="27">
        <v>146</v>
      </c>
      <c r="AE61" s="27">
        <v>173</v>
      </c>
      <c r="AF61" s="175">
        <f t="shared" si="117"/>
        <v>182.75</v>
      </c>
      <c r="AG61" s="33">
        <f t="shared" si="118"/>
        <v>731</v>
      </c>
      <c r="AH61" s="27">
        <v>131</v>
      </c>
      <c r="AI61" s="27">
        <v>117</v>
      </c>
      <c r="AJ61" s="27">
        <v>155</v>
      </c>
      <c r="AK61" s="27">
        <v>173</v>
      </c>
      <c r="AL61" s="175">
        <f t="shared" si="119"/>
        <v>144</v>
      </c>
      <c r="AM61" s="33">
        <f t="shared" si="120"/>
        <v>576</v>
      </c>
      <c r="AN61" s="27">
        <v>174</v>
      </c>
      <c r="AO61" s="27">
        <v>144</v>
      </c>
      <c r="AP61" s="27">
        <v>197</v>
      </c>
      <c r="AQ61" s="27">
        <v>192</v>
      </c>
      <c r="AR61" s="175">
        <f t="shared" si="121"/>
        <v>176.75</v>
      </c>
      <c r="AS61" s="33">
        <f t="shared" si="122"/>
        <v>707</v>
      </c>
      <c r="AT61" s="27">
        <v>214</v>
      </c>
      <c r="AU61" s="27">
        <v>178</v>
      </c>
      <c r="AV61" s="27">
        <v>186</v>
      </c>
      <c r="AW61" s="27">
        <v>112</v>
      </c>
      <c r="AX61" s="28">
        <f t="shared" si="123"/>
        <v>172.5</v>
      </c>
      <c r="AY61" s="29">
        <f t="shared" si="124"/>
        <v>690</v>
      </c>
      <c r="AZ61" s="33"/>
      <c r="BA61" s="33"/>
      <c r="BB61" s="33"/>
      <c r="BC61" s="33"/>
      <c r="BD61" s="28" t="e">
        <f t="shared" si="125"/>
        <v>#DIV/0!</v>
      </c>
      <c r="BE61" s="29">
        <f t="shared" si="126"/>
        <v>0</v>
      </c>
      <c r="BF61" s="33"/>
      <c r="BG61" s="33"/>
      <c r="BH61" s="33"/>
      <c r="BI61" s="33"/>
      <c r="BJ61" s="28" t="e">
        <f t="shared" si="99"/>
        <v>#DIV/0!</v>
      </c>
      <c r="BK61" s="29">
        <f t="shared" si="100"/>
        <v>0</v>
      </c>
      <c r="BL61" s="33"/>
      <c r="BM61" s="33"/>
      <c r="BN61" s="33"/>
      <c r="BO61" s="33"/>
      <c r="BP61" s="28" t="e">
        <f t="shared" si="101"/>
        <v>#DIV/0!</v>
      </c>
      <c r="BQ61" s="29">
        <f t="shared" si="102"/>
        <v>0</v>
      </c>
      <c r="BR61" s="33"/>
      <c r="BS61" s="33"/>
      <c r="BT61" s="33"/>
      <c r="BU61" s="33"/>
      <c r="BV61" s="28" t="e">
        <f t="shared" si="103"/>
        <v>#DIV/0!</v>
      </c>
      <c r="BW61" s="29">
        <f t="shared" si="104"/>
        <v>0</v>
      </c>
      <c r="BX61" s="33"/>
      <c r="BY61" s="33"/>
      <c r="BZ61" s="33"/>
      <c r="CA61" s="33"/>
      <c r="CB61" s="28" t="e">
        <f t="shared" si="105"/>
        <v>#DIV/0!</v>
      </c>
      <c r="CC61" s="29">
        <f t="shared" si="106"/>
        <v>0</v>
      </c>
      <c r="CD61" s="33"/>
      <c r="CE61" s="33"/>
      <c r="CF61" s="33"/>
      <c r="CG61" s="33"/>
      <c r="CH61" s="28" t="e">
        <f t="shared" si="107"/>
        <v>#DIV/0!</v>
      </c>
      <c r="CI61" s="29">
        <f t="shared" si="108"/>
        <v>0</v>
      </c>
      <c r="CJ61" s="33"/>
      <c r="CK61" s="33"/>
      <c r="CL61" s="33"/>
      <c r="CM61" s="33"/>
      <c r="CN61" s="28" t="e">
        <f t="shared" si="0"/>
        <v>#DIV/0!</v>
      </c>
      <c r="CO61" s="29">
        <f t="shared" si="1"/>
        <v>0</v>
      </c>
      <c r="CP61" s="33"/>
      <c r="CQ61" s="33"/>
      <c r="CR61" s="33"/>
      <c r="CS61" s="33"/>
      <c r="CT61" s="28" t="e">
        <f t="shared" si="2"/>
        <v>#DIV/0!</v>
      </c>
      <c r="CU61" s="29">
        <f t="shared" si="3"/>
        <v>0</v>
      </c>
      <c r="CV61" s="33"/>
      <c r="CW61" s="33"/>
      <c r="CX61" s="33"/>
      <c r="CY61" s="33"/>
      <c r="CZ61" s="28" t="e">
        <f t="shared" si="4"/>
        <v>#DIV/0!</v>
      </c>
      <c r="DA61" s="29">
        <f t="shared" si="5"/>
        <v>0</v>
      </c>
      <c r="DB61" s="30">
        <f t="shared" si="6"/>
        <v>183.25</v>
      </c>
      <c r="DC61" s="31">
        <f>LARGE((I52,O52,U52,AA52,AG52,AM52,AS52,AY52,BE52,BK52,BQ52,BW52,CC52,CI52,CO52,CU52,DA52),1)+LARGE((I52,O52,U52,AA52,AG52,AM52,AS52,AY52,BE52,BK52,BQ52,BW52,CC52,CI52,CO52,CU52,DA52),2)</f>
        <v>1466</v>
      </c>
      <c r="DD61" s="91"/>
    </row>
    <row r="62" spans="1:108" ht="12.75" customHeight="1">
      <c r="A62" s="77">
        <v>59</v>
      </c>
      <c r="B62" s="229" t="s">
        <v>29</v>
      </c>
      <c r="C62" s="38">
        <v>8</v>
      </c>
      <c r="D62" s="102"/>
      <c r="E62" s="33"/>
      <c r="F62" s="33"/>
      <c r="G62" s="33"/>
      <c r="H62" s="175" t="e">
        <f t="shared" si="109"/>
        <v>#DIV/0!</v>
      </c>
      <c r="I62" s="33">
        <f t="shared" si="110"/>
        <v>0</v>
      </c>
      <c r="J62" s="27">
        <v>153</v>
      </c>
      <c r="K62" s="27">
        <v>155</v>
      </c>
      <c r="L62" s="27">
        <v>145</v>
      </c>
      <c r="M62" s="27">
        <v>145</v>
      </c>
      <c r="N62" s="175">
        <f t="shared" si="111"/>
        <v>149.5</v>
      </c>
      <c r="O62" s="33">
        <f t="shared" si="112"/>
        <v>630</v>
      </c>
      <c r="P62" s="27">
        <v>151</v>
      </c>
      <c r="Q62" s="27">
        <v>163</v>
      </c>
      <c r="R62" s="27">
        <v>166</v>
      </c>
      <c r="S62" s="27">
        <v>169</v>
      </c>
      <c r="T62" s="175">
        <f t="shared" si="113"/>
        <v>162.25</v>
      </c>
      <c r="U62" s="33">
        <f t="shared" si="114"/>
        <v>681</v>
      </c>
      <c r="V62" s="27">
        <v>165</v>
      </c>
      <c r="W62" s="27">
        <v>146</v>
      </c>
      <c r="X62" s="27">
        <v>130</v>
      </c>
      <c r="Y62" s="27">
        <v>181</v>
      </c>
      <c r="Z62" s="175">
        <f t="shared" si="115"/>
        <v>155.5</v>
      </c>
      <c r="AA62" s="33">
        <f t="shared" si="116"/>
        <v>654</v>
      </c>
      <c r="AB62" s="33"/>
      <c r="AC62" s="33"/>
      <c r="AD62" s="33"/>
      <c r="AE62" s="33"/>
      <c r="AF62" s="175" t="e">
        <f t="shared" si="117"/>
        <v>#DIV/0!</v>
      </c>
      <c r="AG62" s="33">
        <f t="shared" si="118"/>
        <v>0</v>
      </c>
      <c r="AH62" s="33"/>
      <c r="AI62" s="33"/>
      <c r="AJ62" s="33"/>
      <c r="AK62" s="33"/>
      <c r="AL62" s="175" t="e">
        <f t="shared" si="119"/>
        <v>#DIV/0!</v>
      </c>
      <c r="AM62" s="33">
        <f t="shared" si="120"/>
        <v>0</v>
      </c>
      <c r="AN62" s="33"/>
      <c r="AO62" s="33"/>
      <c r="AP62" s="33"/>
      <c r="AQ62" s="33"/>
      <c r="AR62" s="175" t="e">
        <f t="shared" si="121"/>
        <v>#DIV/0!</v>
      </c>
      <c r="AS62" s="33">
        <f t="shared" si="122"/>
        <v>0</v>
      </c>
      <c r="AT62" s="33"/>
      <c r="AU62" s="33"/>
      <c r="AV62" s="33"/>
      <c r="AW62" s="33"/>
      <c r="AX62" s="175" t="e">
        <f t="shared" si="123"/>
        <v>#DIV/0!</v>
      </c>
      <c r="AY62" s="33">
        <f t="shared" si="124"/>
        <v>0</v>
      </c>
      <c r="AZ62" s="27">
        <v>121</v>
      </c>
      <c r="BA62" s="27">
        <v>168</v>
      </c>
      <c r="BB62" s="27">
        <v>132</v>
      </c>
      <c r="BC62" s="27">
        <v>172</v>
      </c>
      <c r="BD62" s="175">
        <f t="shared" si="125"/>
        <v>148.25</v>
      </c>
      <c r="BE62" s="33">
        <f t="shared" si="126"/>
        <v>625</v>
      </c>
      <c r="BF62" s="27">
        <v>131</v>
      </c>
      <c r="BG62" s="27">
        <v>182</v>
      </c>
      <c r="BH62" s="27">
        <v>131</v>
      </c>
      <c r="BI62" s="27">
        <v>158</v>
      </c>
      <c r="BJ62" s="175">
        <f t="shared" si="99"/>
        <v>150.5</v>
      </c>
      <c r="BK62" s="33">
        <f t="shared" si="100"/>
        <v>634</v>
      </c>
      <c r="BL62" s="33"/>
      <c r="BM62" s="33"/>
      <c r="BN62" s="33"/>
      <c r="BO62" s="33"/>
      <c r="BP62" s="175" t="e">
        <f t="shared" si="101"/>
        <v>#DIV/0!</v>
      </c>
      <c r="BQ62" s="33">
        <f t="shared" si="102"/>
        <v>0</v>
      </c>
      <c r="BR62" s="27">
        <v>152</v>
      </c>
      <c r="BS62" s="27">
        <v>184</v>
      </c>
      <c r="BT62" s="27">
        <v>167</v>
      </c>
      <c r="BU62" s="27">
        <v>177</v>
      </c>
      <c r="BV62" s="28">
        <f t="shared" si="103"/>
        <v>170</v>
      </c>
      <c r="BW62" s="29">
        <f t="shared" si="104"/>
        <v>712</v>
      </c>
      <c r="BX62" s="33"/>
      <c r="BY62" s="33"/>
      <c r="BZ62" s="33"/>
      <c r="CA62" s="33"/>
      <c r="CB62" s="28" t="e">
        <f t="shared" si="105"/>
        <v>#DIV/0!</v>
      </c>
      <c r="CC62" s="29">
        <f t="shared" si="106"/>
        <v>0</v>
      </c>
      <c r="CD62" s="33"/>
      <c r="CE62" s="33"/>
      <c r="CF62" s="33"/>
      <c r="CG62" s="33"/>
      <c r="CH62" s="28" t="e">
        <f t="shared" si="107"/>
        <v>#DIV/0!</v>
      </c>
      <c r="CI62" s="29">
        <f t="shared" si="108"/>
        <v>0</v>
      </c>
      <c r="CJ62" s="33"/>
      <c r="CK62" s="33"/>
      <c r="CL62" s="33"/>
      <c r="CM62" s="33"/>
      <c r="CN62" s="28" t="e">
        <f t="shared" si="0"/>
        <v>#DIV/0!</v>
      </c>
      <c r="CO62" s="29">
        <f t="shared" si="1"/>
        <v>0</v>
      </c>
      <c r="CP62" s="33"/>
      <c r="CQ62" s="33"/>
      <c r="CR62" s="33"/>
      <c r="CS62" s="33"/>
      <c r="CT62" s="28" t="e">
        <f t="shared" si="2"/>
        <v>#DIV/0!</v>
      </c>
      <c r="CU62" s="29">
        <f t="shared" si="3"/>
        <v>0</v>
      </c>
      <c r="CV62" s="33"/>
      <c r="CW62" s="33"/>
      <c r="CX62" s="33"/>
      <c r="CY62" s="33"/>
      <c r="CZ62" s="28" t="e">
        <f t="shared" si="4"/>
        <v>#DIV/0!</v>
      </c>
      <c r="DA62" s="29">
        <f t="shared" si="5"/>
        <v>0</v>
      </c>
      <c r="DB62" s="30">
        <f t="shared" si="6"/>
        <v>0</v>
      </c>
      <c r="DC62" s="31">
        <f>LARGE((I53,O53,U53,AA53,AG53,AM53,AS53,AY53,BE53,BK53,BQ53,BW53,CC53,CI53,CO53,CU53,DA53),1)+LARGE((I53,O53,U53,AA53,AG53,AM53,AS53,AY53,BE53,BK53,BQ53,BW53,CC53,CI53,CO53,CU53,DA53),2)</f>
        <v>0</v>
      </c>
      <c r="DD62" s="91"/>
    </row>
    <row r="63" spans="1:108" ht="12.75" customHeight="1">
      <c r="A63" s="77">
        <v>60</v>
      </c>
      <c r="B63" s="34" t="s">
        <v>9</v>
      </c>
      <c r="C63" s="25"/>
      <c r="D63" s="102"/>
      <c r="E63" s="33"/>
      <c r="F63" s="33"/>
      <c r="G63" s="33"/>
      <c r="H63" s="175" t="e">
        <f t="shared" si="109"/>
        <v>#DIV/0!</v>
      </c>
      <c r="I63" s="33">
        <f t="shared" si="110"/>
        <v>0</v>
      </c>
      <c r="J63" s="33"/>
      <c r="K63" s="33"/>
      <c r="L63" s="33"/>
      <c r="M63" s="33"/>
      <c r="N63" s="175" t="e">
        <f t="shared" si="111"/>
        <v>#DIV/0!</v>
      </c>
      <c r="O63" s="33">
        <f t="shared" si="112"/>
        <v>0</v>
      </c>
      <c r="P63" s="33"/>
      <c r="Q63" s="33"/>
      <c r="R63" s="33"/>
      <c r="S63" s="33"/>
      <c r="T63" s="175" t="e">
        <f t="shared" si="113"/>
        <v>#DIV/0!</v>
      </c>
      <c r="U63" s="33">
        <f t="shared" si="114"/>
        <v>0</v>
      </c>
      <c r="V63" s="33"/>
      <c r="W63" s="33"/>
      <c r="X63" s="33"/>
      <c r="Y63" s="33"/>
      <c r="Z63" s="175" t="e">
        <f t="shared" si="115"/>
        <v>#DIV/0!</v>
      </c>
      <c r="AA63" s="33">
        <f t="shared" si="116"/>
        <v>0</v>
      </c>
      <c r="AB63" s="33"/>
      <c r="AC63" s="33"/>
      <c r="AD63" s="33"/>
      <c r="AE63" s="33"/>
      <c r="AF63" s="175" t="e">
        <f t="shared" si="117"/>
        <v>#DIV/0!</v>
      </c>
      <c r="AG63" s="33">
        <f t="shared" si="118"/>
        <v>0</v>
      </c>
      <c r="AH63" s="33"/>
      <c r="AI63" s="33"/>
      <c r="AJ63" s="33"/>
      <c r="AK63" s="33"/>
      <c r="AL63" s="175" t="e">
        <f t="shared" si="119"/>
        <v>#DIV/0!</v>
      </c>
      <c r="AM63" s="33">
        <f t="shared" si="120"/>
        <v>0</v>
      </c>
      <c r="AN63" s="33"/>
      <c r="AO63" s="33"/>
      <c r="AP63" s="33"/>
      <c r="AQ63" s="33"/>
      <c r="AR63" s="175" t="e">
        <f t="shared" si="121"/>
        <v>#DIV/0!</v>
      </c>
      <c r="AS63" s="33">
        <f t="shared" si="122"/>
        <v>0</v>
      </c>
      <c r="AT63" s="33"/>
      <c r="AU63" s="33"/>
      <c r="AV63" s="33"/>
      <c r="AW63" s="33"/>
      <c r="AX63" s="175" t="e">
        <f t="shared" si="123"/>
        <v>#DIV/0!</v>
      </c>
      <c r="AY63" s="33">
        <f t="shared" si="124"/>
        <v>0</v>
      </c>
      <c r="AZ63" s="33"/>
      <c r="BA63" s="33"/>
      <c r="BB63" s="33"/>
      <c r="BC63" s="33"/>
      <c r="BD63" s="175" t="e">
        <f t="shared" si="125"/>
        <v>#DIV/0!</v>
      </c>
      <c r="BE63" s="33">
        <f t="shared" si="126"/>
        <v>0</v>
      </c>
      <c r="BF63" s="33"/>
      <c r="BG63" s="33"/>
      <c r="BH63" s="33"/>
      <c r="BI63" s="33"/>
      <c r="BJ63" s="175" t="e">
        <f t="shared" si="99"/>
        <v>#DIV/0!</v>
      </c>
      <c r="BK63" s="33">
        <f t="shared" si="100"/>
        <v>0</v>
      </c>
      <c r="BL63" s="33"/>
      <c r="BM63" s="33"/>
      <c r="BN63" s="33"/>
      <c r="BO63" s="33"/>
      <c r="BP63" s="175" t="e">
        <f t="shared" si="101"/>
        <v>#DIV/0!</v>
      </c>
      <c r="BQ63" s="33">
        <f t="shared" si="102"/>
        <v>0</v>
      </c>
      <c r="BR63" s="33"/>
      <c r="BS63" s="33"/>
      <c r="BT63" s="33"/>
      <c r="BU63" s="33"/>
      <c r="BV63" s="175" t="e">
        <f t="shared" si="103"/>
        <v>#DIV/0!</v>
      </c>
      <c r="BW63" s="33">
        <f t="shared" si="104"/>
        <v>0</v>
      </c>
      <c r="BX63" s="27">
        <v>202</v>
      </c>
      <c r="BY63" s="27">
        <v>176</v>
      </c>
      <c r="BZ63" s="27">
        <v>206</v>
      </c>
      <c r="CA63" s="27">
        <v>210</v>
      </c>
      <c r="CB63" s="175">
        <f t="shared" si="105"/>
        <v>198.5</v>
      </c>
      <c r="CC63" s="33">
        <f t="shared" si="106"/>
        <v>794</v>
      </c>
      <c r="CD63" s="37">
        <v>244</v>
      </c>
      <c r="CE63" s="27">
        <v>181</v>
      </c>
      <c r="CF63" s="27">
        <v>169</v>
      </c>
      <c r="CG63" s="27">
        <v>175</v>
      </c>
      <c r="CH63" s="175">
        <f t="shared" si="107"/>
        <v>192.25</v>
      </c>
      <c r="CI63" s="33">
        <f t="shared" si="108"/>
        <v>769</v>
      </c>
      <c r="CJ63" s="27">
        <v>162</v>
      </c>
      <c r="CK63" s="27">
        <v>173</v>
      </c>
      <c r="CL63" s="27">
        <v>236</v>
      </c>
      <c r="CM63" s="27">
        <v>169</v>
      </c>
      <c r="CN63" s="175">
        <f t="shared" si="0"/>
        <v>185</v>
      </c>
      <c r="CO63" s="33">
        <f t="shared" si="1"/>
        <v>740</v>
      </c>
      <c r="CP63" s="27">
        <v>212</v>
      </c>
      <c r="CQ63" s="27">
        <v>299</v>
      </c>
      <c r="CR63" s="27">
        <v>203</v>
      </c>
      <c r="CS63" s="27">
        <v>202</v>
      </c>
      <c r="CT63" s="28">
        <f t="shared" si="2"/>
        <v>229</v>
      </c>
      <c r="CU63" s="29">
        <f t="shared" si="3"/>
        <v>916</v>
      </c>
      <c r="CV63" s="33"/>
      <c r="CW63" s="33"/>
      <c r="CX63" s="33"/>
      <c r="CY63" s="33"/>
      <c r="CZ63" s="28" t="e">
        <f t="shared" si="4"/>
        <v>#DIV/0!</v>
      </c>
      <c r="DA63" s="29">
        <f t="shared" si="5"/>
        <v>0</v>
      </c>
      <c r="DB63" s="30">
        <f t="shared" si="6"/>
        <v>156.625</v>
      </c>
      <c r="DC63" s="31">
        <f>LARGE((I54,O54,U54,AA54,AG54,AM54,AS54,AY54,BE54,BK54,BQ54,BW54,CC54,CI54,CO54,CU54,DA54),1)+LARGE((I54,O54,U54,AA54,AG54,AM54,AS54,AY54,BE54,BK54,BQ54,BW54,CC54,CI54,CO54,CU54,DA54),2)</f>
        <v>1253</v>
      </c>
      <c r="DD63" s="91"/>
    </row>
    <row r="64" spans="1:108" ht="12.75" customHeight="1">
      <c r="A64" s="77">
        <v>61</v>
      </c>
      <c r="B64" s="96" t="s">
        <v>11</v>
      </c>
      <c r="C64" s="25"/>
      <c r="D64" s="102"/>
      <c r="E64" s="33"/>
      <c r="F64" s="33"/>
      <c r="G64" s="33"/>
      <c r="H64" s="175" t="e">
        <f t="shared" si="109"/>
        <v>#DIV/0!</v>
      </c>
      <c r="I64" s="33">
        <f t="shared" si="110"/>
        <v>0</v>
      </c>
      <c r="J64" s="33"/>
      <c r="K64" s="33"/>
      <c r="L64" s="33"/>
      <c r="M64" s="33"/>
      <c r="N64" s="175" t="e">
        <f t="shared" si="111"/>
        <v>#DIV/0!</v>
      </c>
      <c r="O64" s="33">
        <f t="shared" si="112"/>
        <v>0</v>
      </c>
      <c r="P64" s="33"/>
      <c r="Q64" s="33"/>
      <c r="R64" s="33"/>
      <c r="S64" s="33"/>
      <c r="T64" s="175" t="e">
        <f t="shared" si="113"/>
        <v>#DIV/0!</v>
      </c>
      <c r="U64" s="33">
        <f t="shared" si="114"/>
        <v>0</v>
      </c>
      <c r="V64" s="33"/>
      <c r="W64" s="33"/>
      <c r="X64" s="33"/>
      <c r="Y64" s="33"/>
      <c r="Z64" s="175" t="e">
        <f t="shared" si="115"/>
        <v>#DIV/0!</v>
      </c>
      <c r="AA64" s="33">
        <f t="shared" si="116"/>
        <v>0</v>
      </c>
      <c r="AB64" s="33"/>
      <c r="AC64" s="33"/>
      <c r="AD64" s="33"/>
      <c r="AE64" s="33"/>
      <c r="AF64" s="175" t="e">
        <f t="shared" si="117"/>
        <v>#DIV/0!</v>
      </c>
      <c r="AG64" s="33">
        <f t="shared" si="118"/>
        <v>0</v>
      </c>
      <c r="AH64" s="33"/>
      <c r="AI64" s="33"/>
      <c r="AJ64" s="33"/>
      <c r="AK64" s="33"/>
      <c r="AL64" s="175" t="e">
        <f t="shared" si="119"/>
        <v>#DIV/0!</v>
      </c>
      <c r="AM64" s="33">
        <f t="shared" si="120"/>
        <v>0</v>
      </c>
      <c r="AN64" s="33"/>
      <c r="AO64" s="33"/>
      <c r="AP64" s="33"/>
      <c r="AQ64" s="33"/>
      <c r="AR64" s="175" t="e">
        <f t="shared" si="121"/>
        <v>#DIV/0!</v>
      </c>
      <c r="AS64" s="33">
        <f t="shared" si="122"/>
        <v>0</v>
      </c>
      <c r="AT64" s="33"/>
      <c r="AU64" s="33"/>
      <c r="AV64" s="33"/>
      <c r="AW64" s="33"/>
      <c r="AX64" s="175" t="e">
        <f t="shared" si="123"/>
        <v>#DIV/0!</v>
      </c>
      <c r="AY64" s="33">
        <f t="shared" si="124"/>
        <v>0</v>
      </c>
      <c r="AZ64" s="33"/>
      <c r="BA64" s="33"/>
      <c r="BB64" s="33"/>
      <c r="BC64" s="33"/>
      <c r="BD64" s="175" t="e">
        <f t="shared" si="125"/>
        <v>#DIV/0!</v>
      </c>
      <c r="BE64" s="33">
        <f t="shared" si="126"/>
        <v>0</v>
      </c>
      <c r="BF64" s="33"/>
      <c r="BG64" s="33"/>
      <c r="BH64" s="33"/>
      <c r="BI64" s="33"/>
      <c r="BJ64" s="175" t="e">
        <f t="shared" si="99"/>
        <v>#DIV/0!</v>
      </c>
      <c r="BK64" s="33">
        <f t="shared" si="100"/>
        <v>0</v>
      </c>
      <c r="BL64" s="27">
        <v>176</v>
      </c>
      <c r="BM64" s="27">
        <v>188</v>
      </c>
      <c r="BN64" s="27">
        <v>134</v>
      </c>
      <c r="BO64" s="27">
        <v>169</v>
      </c>
      <c r="BP64" s="175">
        <f t="shared" si="101"/>
        <v>166.75</v>
      </c>
      <c r="BQ64" s="33">
        <f t="shared" si="102"/>
        <v>667</v>
      </c>
      <c r="BR64" s="37">
        <v>247</v>
      </c>
      <c r="BS64" s="27">
        <v>204</v>
      </c>
      <c r="BT64" s="27">
        <v>195</v>
      </c>
      <c r="BU64" s="27">
        <v>213</v>
      </c>
      <c r="BV64" s="175">
        <f t="shared" si="103"/>
        <v>214.75</v>
      </c>
      <c r="BW64" s="33">
        <f t="shared" si="104"/>
        <v>859</v>
      </c>
      <c r="BX64" s="27">
        <v>171</v>
      </c>
      <c r="BY64" s="27">
        <v>151</v>
      </c>
      <c r="BZ64" s="27">
        <v>206</v>
      </c>
      <c r="CA64" s="27">
        <v>207</v>
      </c>
      <c r="CB64" s="175">
        <f t="shared" si="105"/>
        <v>183.75</v>
      </c>
      <c r="CC64" s="33">
        <f t="shared" si="106"/>
        <v>735</v>
      </c>
      <c r="CD64" s="27">
        <v>234</v>
      </c>
      <c r="CE64" s="27">
        <v>155</v>
      </c>
      <c r="CF64" s="27">
        <v>168</v>
      </c>
      <c r="CG64" s="27">
        <v>180</v>
      </c>
      <c r="CH64" s="175">
        <f t="shared" si="107"/>
        <v>184.25</v>
      </c>
      <c r="CI64" s="33">
        <f t="shared" si="108"/>
        <v>737</v>
      </c>
      <c r="CJ64" s="27">
        <v>180</v>
      </c>
      <c r="CK64" s="27">
        <v>204</v>
      </c>
      <c r="CL64" s="27">
        <v>185</v>
      </c>
      <c r="CM64" s="27">
        <v>214</v>
      </c>
      <c r="CN64" s="175">
        <f t="shared" si="0"/>
        <v>195.75</v>
      </c>
      <c r="CO64" s="33">
        <f t="shared" si="1"/>
        <v>783</v>
      </c>
      <c r="CP64" s="27">
        <v>156</v>
      </c>
      <c r="CQ64" s="27">
        <v>167</v>
      </c>
      <c r="CR64" s="27">
        <v>222</v>
      </c>
      <c r="CS64" s="27">
        <v>185</v>
      </c>
      <c r="CT64" s="28">
        <f t="shared" si="2"/>
        <v>182.5</v>
      </c>
      <c r="CU64" s="29">
        <f t="shared" si="3"/>
        <v>730</v>
      </c>
      <c r="CV64" s="33"/>
      <c r="CW64" s="33"/>
      <c r="CX64" s="33"/>
      <c r="CY64" s="33"/>
      <c r="CZ64" s="28" t="e">
        <f t="shared" si="4"/>
        <v>#DIV/0!</v>
      </c>
      <c r="DA64" s="29">
        <f t="shared" si="5"/>
        <v>0</v>
      </c>
      <c r="DB64" s="30">
        <f t="shared" si="6"/>
        <v>209.625</v>
      </c>
      <c r="DC64" s="31">
        <f>LARGE((I55,O55,U55,AA55,AG55,AM55,AS55,AY55,BE55,BK55,BQ55,BW55,CC55,CI55,CO55,CU55,DA55),1)+LARGE((I55,O55,U55,AA55,AG55,AM55,AS55,AY55,BE55,BK55,BQ55,BW55,CC55,CI55,CO55,CU55,DA55),2)</f>
        <v>1677</v>
      </c>
      <c r="DD64" s="91"/>
    </row>
    <row r="65" spans="1:108" ht="12.75" customHeight="1">
      <c r="A65" s="77">
        <v>62</v>
      </c>
      <c r="B65" s="88" t="s">
        <v>43</v>
      </c>
      <c r="C65" s="25"/>
      <c r="D65" s="102"/>
      <c r="E65" s="33"/>
      <c r="F65" s="33"/>
      <c r="G65" s="33"/>
      <c r="H65" s="175" t="e">
        <f t="shared" si="109"/>
        <v>#DIV/0!</v>
      </c>
      <c r="I65" s="33">
        <f t="shared" si="110"/>
        <v>0</v>
      </c>
      <c r="J65" s="33"/>
      <c r="K65" s="33"/>
      <c r="L65" s="33"/>
      <c r="M65" s="33"/>
      <c r="N65" s="175" t="e">
        <f t="shared" si="111"/>
        <v>#DIV/0!</v>
      </c>
      <c r="O65" s="33">
        <f t="shared" si="112"/>
        <v>0</v>
      </c>
      <c r="P65" s="33"/>
      <c r="Q65" s="33"/>
      <c r="R65" s="33"/>
      <c r="S65" s="33"/>
      <c r="T65" s="175" t="e">
        <f t="shared" si="113"/>
        <v>#DIV/0!</v>
      </c>
      <c r="U65" s="33">
        <f t="shared" si="114"/>
        <v>0</v>
      </c>
      <c r="V65" s="33"/>
      <c r="W65" s="33"/>
      <c r="X65" s="33"/>
      <c r="Y65" s="33"/>
      <c r="Z65" s="175" t="e">
        <f t="shared" si="115"/>
        <v>#DIV/0!</v>
      </c>
      <c r="AA65" s="33">
        <f t="shared" si="116"/>
        <v>0</v>
      </c>
      <c r="AB65" s="33"/>
      <c r="AC65" s="33"/>
      <c r="AD65" s="33"/>
      <c r="AE65" s="33"/>
      <c r="AF65" s="175" t="e">
        <f t="shared" si="117"/>
        <v>#DIV/0!</v>
      </c>
      <c r="AG65" s="33">
        <f t="shared" si="118"/>
        <v>0</v>
      </c>
      <c r="AH65" s="33"/>
      <c r="AI65" s="33"/>
      <c r="AJ65" s="33"/>
      <c r="AK65" s="33"/>
      <c r="AL65" s="175" t="e">
        <f t="shared" si="119"/>
        <v>#DIV/0!</v>
      </c>
      <c r="AM65" s="33">
        <f t="shared" si="120"/>
        <v>0</v>
      </c>
      <c r="AN65" s="33"/>
      <c r="AO65" s="33"/>
      <c r="AP65" s="33"/>
      <c r="AQ65" s="33"/>
      <c r="AR65" s="175" t="e">
        <f t="shared" si="121"/>
        <v>#DIV/0!</v>
      </c>
      <c r="AS65" s="33">
        <f t="shared" si="122"/>
        <v>0</v>
      </c>
      <c r="AT65" s="33"/>
      <c r="AU65" s="33"/>
      <c r="AV65" s="33"/>
      <c r="AW65" s="33"/>
      <c r="AX65" s="175" t="e">
        <f t="shared" si="123"/>
        <v>#DIV/0!</v>
      </c>
      <c r="AY65" s="33">
        <f t="shared" si="124"/>
        <v>0</v>
      </c>
      <c r="AZ65" s="27">
        <v>174</v>
      </c>
      <c r="BA65" s="27">
        <v>169</v>
      </c>
      <c r="BB65" s="27">
        <v>183</v>
      </c>
      <c r="BC65" s="27">
        <v>157</v>
      </c>
      <c r="BD65" s="175">
        <f t="shared" si="125"/>
        <v>170.75</v>
      </c>
      <c r="BE65" s="33">
        <f t="shared" si="126"/>
        <v>683</v>
      </c>
      <c r="BF65" s="27">
        <v>148</v>
      </c>
      <c r="BG65" s="27">
        <v>134</v>
      </c>
      <c r="BH65" s="27">
        <v>137</v>
      </c>
      <c r="BI65" s="27">
        <v>142</v>
      </c>
      <c r="BJ65" s="175">
        <f t="shared" si="99"/>
        <v>140.25</v>
      </c>
      <c r="BK65" s="33">
        <f t="shared" si="100"/>
        <v>561</v>
      </c>
      <c r="BL65" s="27">
        <v>126</v>
      </c>
      <c r="BM65" s="27">
        <v>143</v>
      </c>
      <c r="BN65" s="27">
        <v>152</v>
      </c>
      <c r="BO65" s="27">
        <v>161</v>
      </c>
      <c r="BP65" s="28">
        <f t="shared" si="101"/>
        <v>145.5</v>
      </c>
      <c r="BQ65" s="29">
        <f t="shared" si="102"/>
        <v>582</v>
      </c>
      <c r="BR65" s="33"/>
      <c r="BS65" s="33"/>
      <c r="BT65" s="33"/>
      <c r="BU65" s="33"/>
      <c r="BV65" s="28" t="e">
        <f t="shared" si="103"/>
        <v>#DIV/0!</v>
      </c>
      <c r="BW65" s="29">
        <f t="shared" si="104"/>
        <v>0</v>
      </c>
      <c r="BX65" s="33"/>
      <c r="BY65" s="33"/>
      <c r="BZ65" s="33"/>
      <c r="CA65" s="33"/>
      <c r="CB65" s="28" t="e">
        <f t="shared" si="105"/>
        <v>#DIV/0!</v>
      </c>
      <c r="CC65" s="29">
        <f t="shared" si="106"/>
        <v>0</v>
      </c>
      <c r="CD65" s="33"/>
      <c r="CE65" s="33"/>
      <c r="CF65" s="33"/>
      <c r="CG65" s="33"/>
      <c r="CH65" s="28" t="e">
        <f t="shared" si="107"/>
        <v>#DIV/0!</v>
      </c>
      <c r="CI65" s="29">
        <f t="shared" si="108"/>
        <v>0</v>
      </c>
      <c r="CJ65" s="33"/>
      <c r="CK65" s="33"/>
      <c r="CL65" s="33"/>
      <c r="CM65" s="33"/>
      <c r="CN65" s="28" t="e">
        <f t="shared" si="0"/>
        <v>#DIV/0!</v>
      </c>
      <c r="CO65" s="29">
        <f t="shared" si="1"/>
        <v>0</v>
      </c>
      <c r="CP65" s="33"/>
      <c r="CQ65" s="33"/>
      <c r="CR65" s="33"/>
      <c r="CS65" s="33"/>
      <c r="CT65" s="28" t="e">
        <f t="shared" si="2"/>
        <v>#DIV/0!</v>
      </c>
      <c r="CU65" s="29">
        <f t="shared" si="3"/>
        <v>0</v>
      </c>
      <c r="CV65" s="33"/>
      <c r="CW65" s="33"/>
      <c r="CX65" s="33"/>
      <c r="CY65" s="33"/>
      <c r="CZ65" s="28" t="e">
        <f t="shared" si="4"/>
        <v>#DIV/0!</v>
      </c>
      <c r="DA65" s="29">
        <f t="shared" si="5"/>
        <v>0</v>
      </c>
      <c r="DB65" s="30">
        <f t="shared" si="6"/>
        <v>193.5</v>
      </c>
      <c r="DC65" s="31">
        <f>LARGE((I56,O56,U56,AA56,AG56,AM56,AS56,AY56,BE56,BK56,BQ56,BW56,CC56,CI56,CO56,CU56,DA56),1)+LARGE((I56,O56,U56,AA56,AG56,AM56,AS56,AY56,BE56,BK56,BQ56,BW56,CC56,CI56,CO56,CU56,DA56),2)</f>
        <v>1548</v>
      </c>
      <c r="DD65" s="91"/>
    </row>
    <row r="66" spans="1:108" ht="12.75" customHeight="1">
      <c r="A66" s="77">
        <v>63</v>
      </c>
      <c r="B66" s="34" t="s">
        <v>42</v>
      </c>
      <c r="C66" s="25"/>
      <c r="D66" s="102"/>
      <c r="E66" s="33"/>
      <c r="F66" s="33"/>
      <c r="G66" s="33"/>
      <c r="H66" s="175" t="e">
        <f t="shared" si="109"/>
        <v>#DIV/0!</v>
      </c>
      <c r="I66" s="33">
        <f t="shared" si="110"/>
        <v>0</v>
      </c>
      <c r="J66" s="33"/>
      <c r="K66" s="33"/>
      <c r="L66" s="33"/>
      <c r="M66" s="33"/>
      <c r="N66" s="175" t="e">
        <f t="shared" si="111"/>
        <v>#DIV/0!</v>
      </c>
      <c r="O66" s="33">
        <f t="shared" si="112"/>
        <v>0</v>
      </c>
      <c r="P66" s="33"/>
      <c r="Q66" s="33"/>
      <c r="R66" s="33"/>
      <c r="S66" s="33"/>
      <c r="T66" s="175" t="e">
        <f t="shared" si="113"/>
        <v>#DIV/0!</v>
      </c>
      <c r="U66" s="33">
        <f t="shared" si="114"/>
        <v>0</v>
      </c>
      <c r="V66" s="33"/>
      <c r="W66" s="33"/>
      <c r="X66" s="33"/>
      <c r="Y66" s="33"/>
      <c r="Z66" s="175" t="e">
        <f t="shared" si="115"/>
        <v>#DIV/0!</v>
      </c>
      <c r="AA66" s="33">
        <f t="shared" si="116"/>
        <v>0</v>
      </c>
      <c r="AB66" s="33"/>
      <c r="AC66" s="33"/>
      <c r="AD66" s="33"/>
      <c r="AE66" s="33"/>
      <c r="AF66" s="175" t="e">
        <f t="shared" si="117"/>
        <v>#DIV/0!</v>
      </c>
      <c r="AG66" s="33">
        <f t="shared" si="118"/>
        <v>0</v>
      </c>
      <c r="AH66" s="33"/>
      <c r="AI66" s="33"/>
      <c r="AJ66" s="33"/>
      <c r="AK66" s="33"/>
      <c r="AL66" s="175" t="e">
        <f t="shared" si="119"/>
        <v>#DIV/0!</v>
      </c>
      <c r="AM66" s="33">
        <f t="shared" si="120"/>
        <v>0</v>
      </c>
      <c r="AN66" s="33"/>
      <c r="AO66" s="33"/>
      <c r="AP66" s="33"/>
      <c r="AQ66" s="33"/>
      <c r="AR66" s="175" t="e">
        <f t="shared" si="121"/>
        <v>#DIV/0!</v>
      </c>
      <c r="AS66" s="33">
        <f t="shared" si="122"/>
        <v>0</v>
      </c>
      <c r="AT66" s="33"/>
      <c r="AU66" s="33"/>
      <c r="AV66" s="33"/>
      <c r="AW66" s="33"/>
      <c r="AX66" s="175" t="e">
        <f t="shared" si="123"/>
        <v>#DIV/0!</v>
      </c>
      <c r="AY66" s="33">
        <f t="shared" si="124"/>
        <v>0</v>
      </c>
      <c r="AZ66" s="27">
        <v>179</v>
      </c>
      <c r="BA66" s="27">
        <v>144</v>
      </c>
      <c r="BB66" s="27">
        <v>151</v>
      </c>
      <c r="BC66" s="27">
        <v>170</v>
      </c>
      <c r="BD66" s="175">
        <f t="shared" si="125"/>
        <v>161</v>
      </c>
      <c r="BE66" s="33">
        <f t="shared" si="126"/>
        <v>644</v>
      </c>
      <c r="BF66" s="27">
        <v>170</v>
      </c>
      <c r="BG66" s="27">
        <v>155</v>
      </c>
      <c r="BH66" s="27">
        <v>156</v>
      </c>
      <c r="BI66" s="27">
        <v>206</v>
      </c>
      <c r="BJ66" s="175">
        <f t="shared" si="99"/>
        <v>171.75</v>
      </c>
      <c r="BK66" s="33">
        <f t="shared" si="100"/>
        <v>687</v>
      </c>
      <c r="BL66" s="27">
        <v>142</v>
      </c>
      <c r="BM66" s="27">
        <v>191</v>
      </c>
      <c r="BN66" s="27">
        <v>125</v>
      </c>
      <c r="BO66" s="27">
        <v>151</v>
      </c>
      <c r="BP66" s="28">
        <f t="shared" si="101"/>
        <v>152.25</v>
      </c>
      <c r="BQ66" s="29">
        <f t="shared" si="102"/>
        <v>609</v>
      </c>
      <c r="BR66" s="33"/>
      <c r="BS66" s="33"/>
      <c r="BT66" s="33"/>
      <c r="BU66" s="33"/>
      <c r="BV66" s="28" t="e">
        <f t="shared" si="103"/>
        <v>#DIV/0!</v>
      </c>
      <c r="BW66" s="29">
        <f t="shared" si="104"/>
        <v>0</v>
      </c>
      <c r="BX66" s="33"/>
      <c r="BY66" s="33"/>
      <c r="BZ66" s="33"/>
      <c r="CA66" s="33"/>
      <c r="CB66" s="28" t="e">
        <f t="shared" si="105"/>
        <v>#DIV/0!</v>
      </c>
      <c r="CC66" s="29">
        <f t="shared" si="106"/>
        <v>0</v>
      </c>
      <c r="CD66" s="33"/>
      <c r="CE66" s="33"/>
      <c r="CF66" s="33"/>
      <c r="CG66" s="33"/>
      <c r="CH66" s="28" t="e">
        <f t="shared" si="107"/>
        <v>#DIV/0!</v>
      </c>
      <c r="CI66" s="29">
        <f t="shared" si="108"/>
        <v>0</v>
      </c>
      <c r="CJ66" s="33"/>
      <c r="CK66" s="33"/>
      <c r="CL66" s="33"/>
      <c r="CM66" s="33"/>
      <c r="CN66" s="197" t="e">
        <f t="shared" si="0"/>
        <v>#DIV/0!</v>
      </c>
      <c r="CO66" s="29">
        <f t="shared" si="1"/>
        <v>0</v>
      </c>
      <c r="CP66" s="33"/>
      <c r="CQ66" s="33"/>
      <c r="CR66" s="33"/>
      <c r="CS66" s="33"/>
      <c r="CT66" s="28" t="e">
        <f t="shared" si="2"/>
        <v>#DIV/0!</v>
      </c>
      <c r="CU66" s="29">
        <f t="shared" si="3"/>
        <v>0</v>
      </c>
      <c r="CV66" s="33"/>
      <c r="CW66" s="33"/>
      <c r="CX66" s="33"/>
      <c r="CY66" s="33"/>
      <c r="CZ66" s="28" t="e">
        <f t="shared" si="4"/>
        <v>#DIV/0!</v>
      </c>
      <c r="DA66" s="29">
        <f t="shared" si="5"/>
        <v>0</v>
      </c>
      <c r="DB66" s="30">
        <f t="shared" si="6"/>
        <v>0</v>
      </c>
      <c r="DC66" s="31">
        <f>LARGE((I57,O57,U57,AA57,AG57,AM57,AS57,AY57,BE57,BK57,BQ57,BW57,CC57,CI57,CO57,CU57,DA57),1)+LARGE((I57,O57,U57,AA57,AG57,AM57,AS57,AY57,BE57,BK57,BQ57,BW57,CC57,CI57,CO57,CU57,DA57),2)</f>
        <v>0</v>
      </c>
      <c r="DD66" s="91"/>
    </row>
    <row r="67" spans="1:108" ht="12.75" customHeight="1">
      <c r="A67" s="77">
        <v>64</v>
      </c>
      <c r="B67" s="103" t="s">
        <v>45</v>
      </c>
      <c r="C67" s="84"/>
      <c r="D67" s="93"/>
      <c r="E67" s="85"/>
      <c r="F67" s="85"/>
      <c r="G67" s="85"/>
      <c r="H67" s="226"/>
      <c r="I67" s="85"/>
      <c r="J67" s="85"/>
      <c r="K67" s="85"/>
      <c r="L67" s="85"/>
      <c r="M67" s="85"/>
      <c r="N67" s="226"/>
      <c r="O67" s="85"/>
      <c r="P67" s="85"/>
      <c r="Q67" s="85"/>
      <c r="R67" s="85"/>
      <c r="S67" s="85"/>
      <c r="T67" s="226"/>
      <c r="U67" s="85"/>
      <c r="V67" s="224"/>
      <c r="W67" s="33"/>
      <c r="X67" s="33"/>
      <c r="Y67" s="33"/>
      <c r="Z67" s="175"/>
      <c r="AA67" s="33"/>
      <c r="AB67" s="33"/>
      <c r="AC67" s="33"/>
      <c r="AD67" s="33"/>
      <c r="AE67" s="33"/>
      <c r="AF67" s="175"/>
      <c r="AG67" s="33"/>
      <c r="AH67" s="33"/>
      <c r="AI67" s="33"/>
      <c r="AJ67" s="33"/>
      <c r="AK67" s="33"/>
      <c r="AL67" s="175"/>
      <c r="AM67" s="33"/>
      <c r="AN67" s="33"/>
      <c r="AO67" s="33"/>
      <c r="AP67" s="33"/>
      <c r="AQ67" s="33"/>
      <c r="AR67" s="175"/>
      <c r="AS67" s="33"/>
      <c r="AT67" s="33"/>
      <c r="AU67" s="33"/>
      <c r="AV67" s="33"/>
      <c r="AW67" s="33"/>
      <c r="AX67" s="175"/>
      <c r="AY67" s="33"/>
      <c r="AZ67" s="33"/>
      <c r="BA67" s="33"/>
      <c r="BB67" s="33"/>
      <c r="BC67" s="33"/>
      <c r="BD67" s="175"/>
      <c r="BE67" s="33"/>
      <c r="BF67" s="33"/>
      <c r="BG67" s="33"/>
      <c r="BH67" s="33"/>
      <c r="BI67" s="33"/>
      <c r="BJ67" s="175" t="e">
        <f t="shared" si="99"/>
        <v>#DIV/0!</v>
      </c>
      <c r="BK67" s="33">
        <f t="shared" si="100"/>
        <v>0</v>
      </c>
      <c r="BL67" s="33"/>
      <c r="BM67" s="33"/>
      <c r="BN67" s="33"/>
      <c r="BO67" s="33"/>
      <c r="BP67" s="175" t="e">
        <f t="shared" si="101"/>
        <v>#DIV/0!</v>
      </c>
      <c r="BQ67" s="33">
        <f t="shared" si="102"/>
        <v>0</v>
      </c>
      <c r="BR67" s="33"/>
      <c r="BS67" s="33"/>
      <c r="BT67" s="33"/>
      <c r="BU67" s="33"/>
      <c r="BV67" s="175" t="e">
        <f t="shared" si="103"/>
        <v>#DIV/0!</v>
      </c>
      <c r="BW67" s="33">
        <f t="shared" si="104"/>
        <v>0</v>
      </c>
      <c r="BX67" s="27">
        <v>161</v>
      </c>
      <c r="BY67" s="27">
        <v>137</v>
      </c>
      <c r="BZ67" s="27">
        <v>143</v>
      </c>
      <c r="CA67" s="27">
        <v>145</v>
      </c>
      <c r="CB67" s="175">
        <f t="shared" si="105"/>
        <v>146.5</v>
      </c>
      <c r="CC67" s="33">
        <f t="shared" si="106"/>
        <v>586</v>
      </c>
      <c r="CD67" s="27">
        <v>129</v>
      </c>
      <c r="CE67" s="27">
        <v>179</v>
      </c>
      <c r="CF67" s="27">
        <v>122</v>
      </c>
      <c r="CG67" s="27">
        <v>158</v>
      </c>
      <c r="CH67" s="175">
        <f t="shared" si="107"/>
        <v>147</v>
      </c>
      <c r="CI67" s="33">
        <f t="shared" si="108"/>
        <v>588</v>
      </c>
      <c r="CJ67" s="27">
        <v>143</v>
      </c>
      <c r="CK67" s="27">
        <v>137</v>
      </c>
      <c r="CL67" s="27">
        <v>141</v>
      </c>
      <c r="CM67" s="27">
        <v>152</v>
      </c>
      <c r="CN67" s="28">
        <f t="shared" si="0"/>
        <v>143.25</v>
      </c>
      <c r="CO67" s="29">
        <f t="shared" si="1"/>
        <v>573</v>
      </c>
      <c r="CP67" s="27"/>
      <c r="CQ67" s="33"/>
      <c r="CR67" s="33"/>
      <c r="CS67" s="33"/>
      <c r="CT67" s="28" t="e">
        <f t="shared" si="2"/>
        <v>#DIV/0!</v>
      </c>
      <c r="CU67" s="29">
        <f t="shared" si="3"/>
        <v>0</v>
      </c>
      <c r="CV67" s="33"/>
      <c r="CW67" s="33"/>
      <c r="CX67" s="33"/>
      <c r="CY67" s="33"/>
      <c r="CZ67" s="28" t="e">
        <f t="shared" si="4"/>
        <v>#DIV/0!</v>
      </c>
      <c r="DA67" s="29">
        <f t="shared" si="5"/>
        <v>0</v>
      </c>
      <c r="DB67" s="30">
        <f t="shared" si="6"/>
        <v>0</v>
      </c>
      <c r="DC67" s="31">
        <f>LARGE((I58,O58,U58,AA58,AG58,AM58,AS58,AY58,BE58,BK58,BQ58,BW58,CC58,CI58,CO58,CU58,DA58),1)+LARGE((I58,O58,U58,AA58,AG58,AM58,AS58,AY58,BE58,BK58,BQ58,BW58,CC58,CI58,CO58,CU58,DA58),2)</f>
        <v>0</v>
      </c>
      <c r="DD67" s="91"/>
    </row>
    <row r="68" spans="1:108" ht="12.75" customHeight="1">
      <c r="A68" s="77">
        <v>65</v>
      </c>
      <c r="B68" s="88" t="s">
        <v>45</v>
      </c>
      <c r="C68" s="25"/>
      <c r="D68" s="102"/>
      <c r="E68" s="33"/>
      <c r="F68" s="33"/>
      <c r="G68" s="33"/>
      <c r="H68" s="175"/>
      <c r="I68" s="33"/>
      <c r="J68" s="33"/>
      <c r="K68" s="33"/>
      <c r="L68" s="33"/>
      <c r="M68" s="33"/>
      <c r="N68" s="175"/>
      <c r="O68" s="33"/>
      <c r="P68" s="33"/>
      <c r="Q68" s="33"/>
      <c r="R68" s="33"/>
      <c r="S68" s="33"/>
      <c r="T68" s="175"/>
      <c r="U68" s="33"/>
      <c r="V68" s="33"/>
      <c r="W68" s="33"/>
      <c r="X68" s="33"/>
      <c r="Y68" s="33"/>
      <c r="Z68" s="175"/>
      <c r="AA68" s="33"/>
      <c r="AB68" s="33"/>
      <c r="AC68" s="33"/>
      <c r="AD68" s="33"/>
      <c r="AE68" s="33"/>
      <c r="AF68" s="175"/>
      <c r="AG68" s="33"/>
      <c r="AH68" s="33"/>
      <c r="AI68" s="33"/>
      <c r="AJ68" s="33"/>
      <c r="AK68" s="33"/>
      <c r="AL68" s="175"/>
      <c r="AM68" s="33"/>
      <c r="AN68" s="33"/>
      <c r="AO68" s="33"/>
      <c r="AP68" s="33"/>
      <c r="AQ68" s="33"/>
      <c r="AR68" s="175"/>
      <c r="AS68" s="33"/>
      <c r="AT68" s="33"/>
      <c r="AU68" s="33"/>
      <c r="AV68" s="33"/>
      <c r="AW68" s="33"/>
      <c r="AX68" s="175"/>
      <c r="AY68" s="33"/>
      <c r="AZ68" s="33"/>
      <c r="BA68" s="33"/>
      <c r="BB68" s="33"/>
      <c r="BC68" s="33"/>
      <c r="BD68" s="175"/>
      <c r="BE68" s="33"/>
      <c r="BF68" s="33"/>
      <c r="BG68" s="33"/>
      <c r="BH68" s="33"/>
      <c r="BI68" s="33"/>
      <c r="BJ68" s="175" t="e">
        <f t="shared" si="99"/>
        <v>#DIV/0!</v>
      </c>
      <c r="BK68" s="33">
        <f t="shared" si="100"/>
        <v>0</v>
      </c>
      <c r="BL68" s="27">
        <v>163</v>
      </c>
      <c r="BM68" s="27">
        <v>179</v>
      </c>
      <c r="BN68" s="27">
        <v>158</v>
      </c>
      <c r="BO68" s="27">
        <v>147</v>
      </c>
      <c r="BP68" s="175">
        <f t="shared" si="101"/>
        <v>161.75</v>
      </c>
      <c r="BQ68" s="33">
        <f t="shared" si="102"/>
        <v>647</v>
      </c>
      <c r="BR68" s="27">
        <v>200</v>
      </c>
      <c r="BS68" s="27">
        <v>128</v>
      </c>
      <c r="BT68" s="27">
        <v>151</v>
      </c>
      <c r="BU68" s="27">
        <v>126</v>
      </c>
      <c r="BV68" s="28">
        <f t="shared" si="103"/>
        <v>151.25</v>
      </c>
      <c r="BW68" s="29">
        <f t="shared" si="104"/>
        <v>605</v>
      </c>
      <c r="BX68" s="33"/>
      <c r="BY68" s="33"/>
      <c r="BZ68" s="33"/>
      <c r="CA68" s="33"/>
      <c r="CB68" s="28" t="e">
        <f t="shared" si="105"/>
        <v>#DIV/0!</v>
      </c>
      <c r="CC68" s="29">
        <f t="shared" si="106"/>
        <v>0</v>
      </c>
      <c r="CD68" s="33"/>
      <c r="CE68" s="33"/>
      <c r="CF68" s="33"/>
      <c r="CG68" s="33"/>
      <c r="CH68" s="28" t="e">
        <f t="shared" si="107"/>
        <v>#DIV/0!</v>
      </c>
      <c r="CI68" s="29">
        <f t="shared" si="108"/>
        <v>0</v>
      </c>
      <c r="CJ68" s="33"/>
      <c r="CK68" s="33"/>
      <c r="CL68" s="33"/>
      <c r="CM68" s="33"/>
      <c r="CN68" s="28" t="e">
        <f t="shared" si="0"/>
        <v>#DIV/0!</v>
      </c>
      <c r="CO68" s="29">
        <f t="shared" si="1"/>
        <v>0</v>
      </c>
      <c r="CP68" s="33"/>
      <c r="CQ68" s="33"/>
      <c r="CR68" s="33"/>
      <c r="CS68" s="33"/>
      <c r="CT68" s="28" t="e">
        <f t="shared" si="2"/>
        <v>#DIV/0!</v>
      </c>
      <c r="CU68" s="29">
        <f t="shared" si="3"/>
        <v>0</v>
      </c>
      <c r="CV68" s="33"/>
      <c r="CW68" s="33"/>
      <c r="CX68" s="33"/>
      <c r="CY68" s="33"/>
      <c r="CZ68" s="28" t="e">
        <f t="shared" si="4"/>
        <v>#DIV/0!</v>
      </c>
      <c r="DA68" s="29">
        <f t="shared" si="5"/>
        <v>0</v>
      </c>
      <c r="DB68" s="30">
        <f t="shared" si="6"/>
        <v>171.625</v>
      </c>
      <c r="DC68" s="31">
        <f>LARGE((I59,O59,U59,AA59,AG59,AM59,AS59,AY59,BE59,BK59,BQ59,BW59,CC59,CI59,CO59,CU59,DA59),1)+LARGE((I59,O59,U59,AA59,AG59,AM59,AS59,AY59,BE59,BK59,BQ59,BW59,CC59,CI59,CO59,CU59,DA59),2)</f>
        <v>1373</v>
      </c>
      <c r="DD68" s="91"/>
    </row>
    <row r="69" spans="1:108" ht="12.75" customHeight="1">
      <c r="A69" s="77">
        <v>66</v>
      </c>
      <c r="B69" s="230" t="s">
        <v>31</v>
      </c>
      <c r="C69" s="38">
        <v>8</v>
      </c>
      <c r="D69" s="102"/>
      <c r="E69" s="33"/>
      <c r="F69" s="33"/>
      <c r="G69" s="33"/>
      <c r="H69" s="175" t="e">
        <f>AVERAGE(D69:G69)</f>
        <v>#DIV/0!</v>
      </c>
      <c r="I69" s="33">
        <f>C69*COUNT(D69:G69)+G69+F69+E69+D69</f>
        <v>0</v>
      </c>
      <c r="J69" s="33"/>
      <c r="K69" s="33"/>
      <c r="L69" s="33"/>
      <c r="M69" s="33"/>
      <c r="N69" s="175" t="e">
        <f>AVERAGE(J69:M69)</f>
        <v>#DIV/0!</v>
      </c>
      <c r="O69" s="33">
        <f>C69*COUNT(J69:M69)+M69+L69+K69+J69</f>
        <v>0</v>
      </c>
      <c r="P69" s="33"/>
      <c r="Q69" s="33"/>
      <c r="R69" s="33"/>
      <c r="S69" s="33"/>
      <c r="T69" s="175" t="e">
        <f>AVERAGE(P69:S69)</f>
        <v>#DIV/0!</v>
      </c>
      <c r="U69" s="33">
        <f>C69*COUNT(P69:S69)+S69+R69+Q69+P69</f>
        <v>0</v>
      </c>
      <c r="V69" s="33"/>
      <c r="W69" s="33"/>
      <c r="X69" s="33"/>
      <c r="Y69" s="33"/>
      <c r="Z69" s="175" t="e">
        <f>AVERAGE(V69:Y69)</f>
        <v>#DIV/0!</v>
      </c>
      <c r="AA69" s="33">
        <f>C69*COUNT(V69:Y69)+Y69+X69+W69+V69</f>
        <v>0</v>
      </c>
      <c r="AB69" s="27">
        <v>155</v>
      </c>
      <c r="AC69" s="27">
        <v>157</v>
      </c>
      <c r="AD69" s="27">
        <v>151</v>
      </c>
      <c r="AE69" s="27">
        <v>156</v>
      </c>
      <c r="AF69" s="175">
        <f>AVERAGE(AB69:AE69)</f>
        <v>154.75</v>
      </c>
      <c r="AG69" s="33">
        <f>C69*COUNT(AB69:AE69)+AE69+AD69+AC69+AB69</f>
        <v>651</v>
      </c>
      <c r="AH69" s="27">
        <v>160</v>
      </c>
      <c r="AI69" s="27">
        <v>169</v>
      </c>
      <c r="AJ69" s="27">
        <v>190</v>
      </c>
      <c r="AK69" s="27">
        <v>148</v>
      </c>
      <c r="AL69" s="175">
        <f>AVERAGE(AH69:AK69)</f>
        <v>166.75</v>
      </c>
      <c r="AM69" s="33">
        <f>C69*COUNT(AH69:AK69)+AK69+AJ69+AI69+AH69</f>
        <v>699</v>
      </c>
      <c r="AN69" s="33"/>
      <c r="AO69" s="33"/>
      <c r="AP69" s="33"/>
      <c r="AQ69" s="33"/>
      <c r="AR69" s="175" t="e">
        <f>AVERAGE(AN69:AQ69)</f>
        <v>#DIV/0!</v>
      </c>
      <c r="AS69" s="33">
        <f>C69*COUNT(AN69:AQ69)+AQ69+AP69+AO69+AN69</f>
        <v>0</v>
      </c>
      <c r="AT69" s="27">
        <v>161</v>
      </c>
      <c r="AU69" s="27">
        <v>122</v>
      </c>
      <c r="AV69" s="27">
        <v>164</v>
      </c>
      <c r="AW69" s="27">
        <v>178</v>
      </c>
      <c r="AX69" s="175">
        <f>AVERAGE(AT69:AW69)</f>
        <v>156.25</v>
      </c>
      <c r="AY69" s="33">
        <f>C69*COUNT(AT69:AW69)+AW69+AV69+AU69+AT69</f>
        <v>657</v>
      </c>
      <c r="AZ69" s="27">
        <v>131</v>
      </c>
      <c r="BA69" s="27">
        <v>191</v>
      </c>
      <c r="BB69" s="27">
        <v>202</v>
      </c>
      <c r="BC69" s="27">
        <v>202</v>
      </c>
      <c r="BD69" s="175">
        <f>AVERAGE(AZ69:BC69)</f>
        <v>181.5</v>
      </c>
      <c r="BE69" s="33">
        <f>C69*COUNT(AZ69:BC69)+BC69+BB69+BA69+AZ69</f>
        <v>758</v>
      </c>
      <c r="BF69" s="33"/>
      <c r="BG69" s="33"/>
      <c r="BH69" s="33"/>
      <c r="BI69" s="33"/>
      <c r="BJ69" s="175" t="e">
        <f t="shared" si="99"/>
        <v>#DIV/0!</v>
      </c>
      <c r="BK69" s="33">
        <f t="shared" si="100"/>
        <v>0</v>
      </c>
      <c r="BL69" s="27">
        <v>150</v>
      </c>
      <c r="BM69" s="27">
        <v>166</v>
      </c>
      <c r="BN69" s="27">
        <v>204</v>
      </c>
      <c r="BO69" s="27">
        <v>133</v>
      </c>
      <c r="BP69" s="28">
        <f t="shared" si="101"/>
        <v>163.25</v>
      </c>
      <c r="BQ69" s="29">
        <f t="shared" si="102"/>
        <v>685</v>
      </c>
      <c r="BR69" s="27"/>
      <c r="BS69" s="33"/>
      <c r="BT69" s="33"/>
      <c r="BU69" s="33"/>
      <c r="BV69" s="28" t="e">
        <f t="shared" si="103"/>
        <v>#DIV/0!</v>
      </c>
      <c r="BW69" s="29">
        <f t="shared" si="104"/>
        <v>0</v>
      </c>
      <c r="BX69" s="33"/>
      <c r="BY69" s="33"/>
      <c r="BZ69" s="33"/>
      <c r="CA69" s="33"/>
      <c r="CB69" s="28" t="e">
        <f t="shared" si="105"/>
        <v>#DIV/0!</v>
      </c>
      <c r="CC69" s="29">
        <f t="shared" si="106"/>
        <v>0</v>
      </c>
      <c r="CD69" s="27"/>
      <c r="CE69" s="33"/>
      <c r="CF69" s="33"/>
      <c r="CG69" s="33"/>
      <c r="CH69" s="28" t="e">
        <f t="shared" si="107"/>
        <v>#DIV/0!</v>
      </c>
      <c r="CI69" s="29">
        <f t="shared" si="108"/>
        <v>0</v>
      </c>
      <c r="CJ69" s="33"/>
      <c r="CK69" s="33"/>
      <c r="CL69" s="33"/>
      <c r="CM69" s="33"/>
      <c r="CN69" s="28" t="e">
        <f t="shared" si="0"/>
        <v>#DIV/0!</v>
      </c>
      <c r="CO69" s="29">
        <f t="shared" si="1"/>
        <v>0</v>
      </c>
      <c r="CP69" s="33"/>
      <c r="CQ69" s="33"/>
      <c r="CR69" s="33"/>
      <c r="CS69" s="33"/>
      <c r="CT69" s="28" t="e">
        <f t="shared" si="2"/>
        <v>#DIV/0!</v>
      </c>
      <c r="CU69" s="29">
        <f t="shared" si="3"/>
        <v>0</v>
      </c>
      <c r="CV69" s="33"/>
      <c r="CW69" s="33"/>
      <c r="CX69" s="33"/>
      <c r="CY69" s="33"/>
      <c r="CZ69" s="28" t="e">
        <f t="shared" si="4"/>
        <v>#DIV/0!</v>
      </c>
      <c r="DA69" s="29">
        <f t="shared" si="5"/>
        <v>0</v>
      </c>
      <c r="DB69" s="30">
        <f t="shared" si="6"/>
        <v>160.5</v>
      </c>
      <c r="DC69" s="31">
        <f>LARGE((I60,O60,U60,AA60,AG60,AM60,AS60,AY60,BE60,BK60,BQ60,BW60,CC60,CI60,CO60,CU60,DA60),1)+LARGE((I60,O60,U60,AA60,AG60,AM60,AS60,AY60,BE60,BK60,BQ60,BW60,CC60,CI60,CO60,CU60,DA60),2)</f>
        <v>1284</v>
      </c>
      <c r="DD69" s="91"/>
    </row>
    <row r="70" spans="1:108" ht="12.75" customHeight="1">
      <c r="A70" s="77">
        <v>61</v>
      </c>
      <c r="B70" s="231" t="s">
        <v>28</v>
      </c>
      <c r="C70" s="25"/>
      <c r="D70" s="102"/>
      <c r="E70" s="33"/>
      <c r="F70" s="33"/>
      <c r="G70" s="33"/>
      <c r="H70" s="175"/>
      <c r="I70" s="33"/>
      <c r="J70" s="33"/>
      <c r="K70" s="33"/>
      <c r="L70" s="33"/>
      <c r="M70" s="33"/>
      <c r="N70" s="175"/>
      <c r="O70" s="33"/>
      <c r="P70" s="33"/>
      <c r="Q70" s="33"/>
      <c r="R70" s="33"/>
      <c r="S70" s="33"/>
      <c r="T70" s="175"/>
      <c r="U70" s="33"/>
      <c r="V70" s="33"/>
      <c r="W70" s="33"/>
      <c r="X70" s="33"/>
      <c r="Y70" s="33"/>
      <c r="Z70" s="175"/>
      <c r="AA70" s="33"/>
      <c r="AB70" s="33"/>
      <c r="AC70" s="33"/>
      <c r="AD70" s="33"/>
      <c r="AE70" s="33"/>
      <c r="AF70" s="175"/>
      <c r="AG70" s="33"/>
      <c r="AH70" s="33"/>
      <c r="AI70" s="33"/>
      <c r="AJ70" s="33"/>
      <c r="AK70" s="33"/>
      <c r="AL70" s="175"/>
      <c r="AM70" s="33"/>
      <c r="AN70" s="33"/>
      <c r="AO70" s="33"/>
      <c r="AP70" s="33"/>
      <c r="AQ70" s="33"/>
      <c r="AR70" s="175"/>
      <c r="AS70" s="33"/>
      <c r="AT70" s="33"/>
      <c r="AU70" s="33"/>
      <c r="AV70" s="33"/>
      <c r="AW70" s="33"/>
      <c r="AX70" s="175"/>
      <c r="AY70" s="33"/>
      <c r="AZ70" s="33"/>
      <c r="BA70" s="33"/>
      <c r="BB70" s="33"/>
      <c r="BC70" s="33"/>
      <c r="BD70" s="175"/>
      <c r="BE70" s="33"/>
      <c r="BF70" s="33"/>
      <c r="BG70" s="33"/>
      <c r="BH70" s="33"/>
      <c r="BI70" s="33"/>
      <c r="BJ70" s="175" t="e">
        <f t="shared" si="99"/>
        <v>#DIV/0!</v>
      </c>
      <c r="BK70" s="33">
        <f t="shared" si="100"/>
        <v>0</v>
      </c>
      <c r="BL70" s="27">
        <v>162</v>
      </c>
      <c r="BM70" s="27">
        <v>168</v>
      </c>
      <c r="BN70" s="27">
        <v>161</v>
      </c>
      <c r="BO70" s="27">
        <v>108</v>
      </c>
      <c r="BP70" s="175">
        <f t="shared" si="101"/>
        <v>149.75</v>
      </c>
      <c r="BQ70" s="33">
        <f t="shared" si="102"/>
        <v>599</v>
      </c>
      <c r="BR70" s="27">
        <v>156</v>
      </c>
      <c r="BS70" s="27">
        <v>170</v>
      </c>
      <c r="BT70" s="27">
        <v>201</v>
      </c>
      <c r="BU70" s="27">
        <v>139</v>
      </c>
      <c r="BV70" s="28">
        <f t="shared" si="103"/>
        <v>166.5</v>
      </c>
      <c r="BW70" s="29">
        <f t="shared" si="104"/>
        <v>666</v>
      </c>
      <c r="BX70" s="33"/>
      <c r="BY70" s="33"/>
      <c r="BZ70" s="33"/>
      <c r="CA70" s="33"/>
      <c r="CB70" s="28" t="e">
        <f t="shared" si="105"/>
        <v>#DIV/0!</v>
      </c>
      <c r="CC70" s="29">
        <f t="shared" si="106"/>
        <v>0</v>
      </c>
      <c r="CD70" s="33"/>
      <c r="CE70" s="33"/>
      <c r="CF70" s="33"/>
      <c r="CG70" s="33"/>
      <c r="CH70" s="28" t="e">
        <f t="shared" si="107"/>
        <v>#DIV/0!</v>
      </c>
      <c r="CI70" s="29">
        <f t="shared" si="108"/>
        <v>0</v>
      </c>
      <c r="CJ70" s="33"/>
      <c r="CK70" s="33"/>
      <c r="CL70" s="33"/>
      <c r="CM70" s="33"/>
      <c r="CN70" s="28" t="e">
        <f t="shared" si="0"/>
        <v>#DIV/0!</v>
      </c>
      <c r="CO70" s="29">
        <f t="shared" si="1"/>
        <v>0</v>
      </c>
      <c r="CP70" s="33"/>
      <c r="CQ70" s="33"/>
      <c r="CR70" s="33"/>
      <c r="CS70" s="33"/>
      <c r="CT70" s="28" t="e">
        <f t="shared" si="2"/>
        <v>#DIV/0!</v>
      </c>
      <c r="CU70" s="29">
        <f t="shared" si="3"/>
        <v>0</v>
      </c>
      <c r="CV70" s="33"/>
      <c r="CW70" s="33"/>
      <c r="CX70" s="33"/>
      <c r="CY70" s="33"/>
      <c r="CZ70" s="28" t="e">
        <f t="shared" si="4"/>
        <v>#DIV/0!</v>
      </c>
      <c r="DA70" s="29">
        <f t="shared" si="5"/>
        <v>0</v>
      </c>
      <c r="DB70" s="30">
        <f t="shared" si="6"/>
        <v>209.625</v>
      </c>
      <c r="DC70" s="31">
        <f>LARGE((I55,O55,U55,AA55,AG55,AM55,AS55,AY55,BE55,BK55,BQ55,BW55,CC55,CI55,CO55,CU55,DA55),1)+LARGE((I55,O55,U55,AA55,AG55,AM55,AS55,AY55,BE55,BK55,BQ55,BW55,CC55,CI55,CO55,CU55,DA55),2)</f>
        <v>1677</v>
      </c>
      <c r="DD70" s="91"/>
    </row>
    <row r="71" spans="1:108" ht="12.75" customHeight="1">
      <c r="A71" s="77">
        <v>62</v>
      </c>
      <c r="B71" s="88" t="s">
        <v>41</v>
      </c>
      <c r="C71" s="25"/>
      <c r="D71" s="26">
        <v>155</v>
      </c>
      <c r="E71" s="27">
        <v>168</v>
      </c>
      <c r="F71" s="27">
        <v>137</v>
      </c>
      <c r="G71" s="27">
        <v>201</v>
      </c>
      <c r="H71" s="175">
        <f t="shared" ref="H71:H72" si="127">AVERAGE(D71:G71)</f>
        <v>165.25</v>
      </c>
      <c r="I71" s="33">
        <f t="shared" ref="I71:I72" si="128">C71*COUNT(D71:G71)+G71+F71+E71+D71</f>
        <v>661</v>
      </c>
      <c r="J71" s="27">
        <v>141</v>
      </c>
      <c r="K71" s="27">
        <v>134</v>
      </c>
      <c r="L71" s="27">
        <v>116</v>
      </c>
      <c r="M71" s="27">
        <v>146</v>
      </c>
      <c r="N71" s="175">
        <f t="shared" ref="N71:N72" si="129">AVERAGE(J71:M71)</f>
        <v>134.25</v>
      </c>
      <c r="O71" s="33">
        <f t="shared" ref="O71:O72" si="130">C71*COUNT(J71:M71)+M71+L71+K71+J71</f>
        <v>537</v>
      </c>
      <c r="P71" s="27">
        <v>166</v>
      </c>
      <c r="Q71" s="27">
        <v>148</v>
      </c>
      <c r="R71" s="27">
        <v>163</v>
      </c>
      <c r="S71" s="27">
        <v>120</v>
      </c>
      <c r="T71" s="175">
        <f t="shared" ref="T71:T72" si="131">AVERAGE(P71:S71)</f>
        <v>149.25</v>
      </c>
      <c r="U71" s="33">
        <f t="shared" ref="U71:U72" si="132">C71*COUNT(P71:S71)+S71+R71+Q71+P71</f>
        <v>597</v>
      </c>
      <c r="V71" s="27">
        <v>120</v>
      </c>
      <c r="W71" s="27">
        <v>148</v>
      </c>
      <c r="X71" s="27">
        <v>179</v>
      </c>
      <c r="Y71" s="27">
        <v>183</v>
      </c>
      <c r="Z71" s="175">
        <f t="shared" ref="Z71:Z72" si="133">AVERAGE(V71:Y71)</f>
        <v>157.5</v>
      </c>
      <c r="AA71" s="33">
        <f t="shared" ref="AA71:AA72" si="134">C71*COUNT(V71:Y71)+Y71+X71+W71+V71</f>
        <v>630</v>
      </c>
      <c r="AB71" s="27">
        <v>131</v>
      </c>
      <c r="AC71" s="27">
        <v>154</v>
      </c>
      <c r="AD71" s="27">
        <v>133</v>
      </c>
      <c r="AE71" s="27">
        <v>182</v>
      </c>
      <c r="AF71" s="175">
        <f t="shared" ref="AF71:AF72" si="135">AVERAGE(AB71:AE71)</f>
        <v>150</v>
      </c>
      <c r="AG71" s="33">
        <f t="shared" ref="AG71:AG72" si="136">C71*COUNT(AB71:AE71)+AE71+AD71+AC71+AB71</f>
        <v>600</v>
      </c>
      <c r="AH71" s="27">
        <v>155</v>
      </c>
      <c r="AI71" s="27">
        <v>153</v>
      </c>
      <c r="AJ71" s="27">
        <v>132</v>
      </c>
      <c r="AK71" s="27">
        <v>146</v>
      </c>
      <c r="AL71" s="175">
        <f t="shared" ref="AL71:AL72" si="137">AVERAGE(AH71:AK71)</f>
        <v>146.5</v>
      </c>
      <c r="AM71" s="33">
        <f t="shared" ref="AM71:AM72" si="138">C71*COUNT(AH71:AK71)+AK71+AJ71+AI71+AH71</f>
        <v>586</v>
      </c>
      <c r="AN71" s="27">
        <v>165</v>
      </c>
      <c r="AO71" s="27">
        <v>150</v>
      </c>
      <c r="AP71" s="27">
        <v>124</v>
      </c>
      <c r="AQ71" s="27">
        <v>155</v>
      </c>
      <c r="AR71" s="175">
        <f t="shared" ref="AR71:AR72" si="139">AVERAGE(AN71:AQ71)</f>
        <v>148.5</v>
      </c>
      <c r="AS71" s="33">
        <f t="shared" ref="AS71:AS72" si="140">C71*COUNT(AN71:AQ71)+AQ71+AP71+AO71+AN71</f>
        <v>594</v>
      </c>
      <c r="AT71" s="33"/>
      <c r="AU71" s="33"/>
      <c r="AV71" s="33"/>
      <c r="AW71" s="33"/>
      <c r="AX71" s="175" t="e">
        <f t="shared" ref="AX71:AX72" si="141">AVERAGE(AT71:AW71)</f>
        <v>#DIV/0!</v>
      </c>
      <c r="AY71" s="33">
        <f t="shared" ref="AY71:AY72" si="142">C71*COUNT(AT71:AW71)+AW71+AV71+AU71+AT71</f>
        <v>0</v>
      </c>
      <c r="AZ71" s="33"/>
      <c r="BA71" s="33"/>
      <c r="BB71" s="33"/>
      <c r="BC71" s="33"/>
      <c r="BD71" s="175" t="e">
        <f t="shared" ref="BD71:BD72" si="143">AVERAGE(AZ71:BC71)</f>
        <v>#DIV/0!</v>
      </c>
      <c r="BE71" s="33">
        <f t="shared" ref="BE71:BE72" si="144">C71*COUNT(AZ71:BC71)+BC71+BB71+BA71+AZ71</f>
        <v>0</v>
      </c>
      <c r="BF71" s="33"/>
      <c r="BG71" s="33"/>
      <c r="BH71" s="33"/>
      <c r="BI71" s="33"/>
      <c r="BJ71" s="175" t="e">
        <f t="shared" si="99"/>
        <v>#DIV/0!</v>
      </c>
      <c r="BK71" s="33">
        <f t="shared" si="100"/>
        <v>0</v>
      </c>
      <c r="BL71" s="27">
        <v>171</v>
      </c>
      <c r="BM71" s="27">
        <v>125</v>
      </c>
      <c r="BN71" s="27">
        <v>146</v>
      </c>
      <c r="BO71" s="27">
        <v>180</v>
      </c>
      <c r="BP71" s="28">
        <f t="shared" si="101"/>
        <v>155.5</v>
      </c>
      <c r="BQ71" s="29">
        <f t="shared" si="102"/>
        <v>622</v>
      </c>
      <c r="BR71" s="27">
        <v>177</v>
      </c>
      <c r="BS71" s="27">
        <v>215</v>
      </c>
      <c r="BT71" s="27">
        <v>146</v>
      </c>
      <c r="BU71" s="27">
        <v>159</v>
      </c>
      <c r="BV71" s="28">
        <f t="shared" si="103"/>
        <v>174.25</v>
      </c>
      <c r="BW71" s="29">
        <f t="shared" si="104"/>
        <v>697</v>
      </c>
      <c r="BX71" s="33"/>
      <c r="BY71" s="33"/>
      <c r="BZ71" s="33"/>
      <c r="CA71" s="33"/>
      <c r="CB71" s="28" t="e">
        <f t="shared" si="105"/>
        <v>#DIV/0!</v>
      </c>
      <c r="CC71" s="29">
        <f t="shared" si="106"/>
        <v>0</v>
      </c>
      <c r="CD71" s="33"/>
      <c r="CE71" s="33"/>
      <c r="CF71" s="33"/>
      <c r="CG71" s="33"/>
      <c r="CH71" s="28" t="e">
        <f t="shared" si="107"/>
        <v>#DIV/0!</v>
      </c>
      <c r="CI71" s="29">
        <f t="shared" si="108"/>
        <v>0</v>
      </c>
      <c r="CJ71" s="33"/>
      <c r="CK71" s="33"/>
      <c r="CL71" s="33"/>
      <c r="CM71" s="33"/>
      <c r="CN71" s="28" t="e">
        <f t="shared" si="0"/>
        <v>#DIV/0!</v>
      </c>
      <c r="CO71" s="29">
        <f t="shared" si="1"/>
        <v>0</v>
      </c>
      <c r="CP71" s="33"/>
      <c r="CQ71" s="33"/>
      <c r="CR71" s="33"/>
      <c r="CS71" s="33"/>
      <c r="CT71" s="28" t="e">
        <f t="shared" si="2"/>
        <v>#DIV/0!</v>
      </c>
      <c r="CU71" s="29">
        <f t="shared" si="3"/>
        <v>0</v>
      </c>
      <c r="CV71" s="33"/>
      <c r="CW71" s="33"/>
      <c r="CX71" s="33"/>
      <c r="CY71" s="33"/>
      <c r="CZ71" s="28" t="e">
        <f t="shared" si="4"/>
        <v>#DIV/0!</v>
      </c>
      <c r="DA71" s="29">
        <f t="shared" si="5"/>
        <v>0</v>
      </c>
      <c r="DB71" s="30">
        <f t="shared" si="6"/>
        <v>193.5</v>
      </c>
      <c r="DC71" s="31">
        <f>LARGE((I56,O56,U56,AA56,AG56,AM56,AS56,AY56,BE56,BK56,BQ56,BW56,CC56,CI56,CO56,CU56,DA56),1)+LARGE((I56,O56,U56,AA56,AG56,AM56,AS56,AY56,BE56,BK56,BQ56,BW56,CC56,CI56,CO56,CU56,DA56),2)</f>
        <v>1548</v>
      </c>
      <c r="DD71" s="91"/>
    </row>
    <row r="72" spans="1:108" ht="12.75" customHeight="1">
      <c r="A72" s="77">
        <v>63</v>
      </c>
      <c r="B72" s="34" t="s">
        <v>41</v>
      </c>
      <c r="C72" s="25"/>
      <c r="D72" s="102"/>
      <c r="E72" s="33"/>
      <c r="F72" s="33"/>
      <c r="G72" s="33"/>
      <c r="H72" s="175" t="e">
        <f t="shared" si="127"/>
        <v>#DIV/0!</v>
      </c>
      <c r="I72" s="33">
        <f t="shared" si="128"/>
        <v>0</v>
      </c>
      <c r="J72" s="33"/>
      <c r="K72" s="33"/>
      <c r="L72" s="33"/>
      <c r="M72" s="33"/>
      <c r="N72" s="175" t="e">
        <f t="shared" si="129"/>
        <v>#DIV/0!</v>
      </c>
      <c r="O72" s="33">
        <f t="shared" si="130"/>
        <v>0</v>
      </c>
      <c r="P72" s="33"/>
      <c r="Q72" s="33"/>
      <c r="R72" s="33"/>
      <c r="S72" s="33"/>
      <c r="T72" s="175" t="e">
        <f t="shared" si="131"/>
        <v>#DIV/0!</v>
      </c>
      <c r="U72" s="33">
        <f t="shared" si="132"/>
        <v>0</v>
      </c>
      <c r="V72" s="33"/>
      <c r="W72" s="33"/>
      <c r="X72" s="33"/>
      <c r="Y72" s="33"/>
      <c r="Z72" s="175" t="e">
        <f t="shared" si="133"/>
        <v>#DIV/0!</v>
      </c>
      <c r="AA72" s="33">
        <f t="shared" si="134"/>
        <v>0</v>
      </c>
      <c r="AB72" s="33"/>
      <c r="AC72" s="33"/>
      <c r="AD72" s="33"/>
      <c r="AE72" s="33"/>
      <c r="AF72" s="175" t="e">
        <f t="shared" si="135"/>
        <v>#DIV/0!</v>
      </c>
      <c r="AG72" s="33">
        <f t="shared" si="136"/>
        <v>0</v>
      </c>
      <c r="AH72" s="33"/>
      <c r="AI72" s="33"/>
      <c r="AJ72" s="33"/>
      <c r="AK72" s="33"/>
      <c r="AL72" s="175" t="e">
        <f t="shared" si="137"/>
        <v>#DIV/0!</v>
      </c>
      <c r="AM72" s="33">
        <f t="shared" si="138"/>
        <v>0</v>
      </c>
      <c r="AN72" s="33"/>
      <c r="AO72" s="33"/>
      <c r="AP72" s="33"/>
      <c r="AQ72" s="33"/>
      <c r="AR72" s="175" t="e">
        <f t="shared" si="139"/>
        <v>#DIV/0!</v>
      </c>
      <c r="AS72" s="33">
        <f t="shared" si="140"/>
        <v>0</v>
      </c>
      <c r="AT72" s="27">
        <v>146</v>
      </c>
      <c r="AU72" s="27">
        <v>124</v>
      </c>
      <c r="AV72" s="27">
        <v>123</v>
      </c>
      <c r="AW72" s="27">
        <v>149</v>
      </c>
      <c r="AX72" s="28">
        <f t="shared" si="141"/>
        <v>135.5</v>
      </c>
      <c r="AY72" s="29">
        <f t="shared" si="142"/>
        <v>542</v>
      </c>
      <c r="AZ72" s="33"/>
      <c r="BA72" s="33"/>
      <c r="BB72" s="33"/>
      <c r="BC72" s="33"/>
      <c r="BD72" s="28" t="e">
        <f t="shared" si="143"/>
        <v>#DIV/0!</v>
      </c>
      <c r="BE72" s="29">
        <f t="shared" si="144"/>
        <v>0</v>
      </c>
      <c r="BF72" s="27">
        <v>149</v>
      </c>
      <c r="BG72" s="27">
        <v>172</v>
      </c>
      <c r="BH72" s="27">
        <v>138</v>
      </c>
      <c r="BI72" s="27">
        <v>171</v>
      </c>
      <c r="BJ72" s="28">
        <f t="shared" si="99"/>
        <v>157.5</v>
      </c>
      <c r="BK72" s="29">
        <f t="shared" si="100"/>
        <v>630</v>
      </c>
      <c r="BL72" s="33"/>
      <c r="BM72" s="33"/>
      <c r="BN72" s="33"/>
      <c r="BO72" s="33"/>
      <c r="BP72" s="28" t="e">
        <f t="shared" si="101"/>
        <v>#DIV/0!</v>
      </c>
      <c r="BQ72" s="29">
        <f t="shared" si="102"/>
        <v>0</v>
      </c>
      <c r="BR72" s="33"/>
      <c r="BS72" s="33"/>
      <c r="BT72" s="33"/>
      <c r="BU72" s="33"/>
      <c r="BV72" s="28" t="e">
        <f t="shared" si="103"/>
        <v>#DIV/0!</v>
      </c>
      <c r="BW72" s="29">
        <f t="shared" si="104"/>
        <v>0</v>
      </c>
      <c r="BX72" s="33"/>
      <c r="BY72" s="33"/>
      <c r="BZ72" s="33"/>
      <c r="CA72" s="33"/>
      <c r="CB72" s="28" t="e">
        <f t="shared" si="105"/>
        <v>#DIV/0!</v>
      </c>
      <c r="CC72" s="29">
        <f t="shared" si="106"/>
        <v>0</v>
      </c>
      <c r="CD72" s="33"/>
      <c r="CE72" s="33"/>
      <c r="CF72" s="33"/>
      <c r="CG72" s="33"/>
      <c r="CH72" s="28" t="e">
        <f t="shared" si="107"/>
        <v>#DIV/0!</v>
      </c>
      <c r="CI72" s="29">
        <f t="shared" si="108"/>
        <v>0</v>
      </c>
      <c r="CJ72" s="33"/>
      <c r="CK72" s="33"/>
      <c r="CL72" s="33"/>
      <c r="CM72" s="33"/>
      <c r="CN72" s="197" t="e">
        <f t="shared" si="0"/>
        <v>#DIV/0!</v>
      </c>
      <c r="CO72" s="29">
        <f t="shared" si="1"/>
        <v>0</v>
      </c>
      <c r="CP72" s="33"/>
      <c r="CQ72" s="33"/>
      <c r="CR72" s="33"/>
      <c r="CS72" s="33"/>
      <c r="CT72" s="28" t="e">
        <f t="shared" si="2"/>
        <v>#DIV/0!</v>
      </c>
      <c r="CU72" s="29">
        <f t="shared" si="3"/>
        <v>0</v>
      </c>
      <c r="CV72" s="27"/>
      <c r="CW72" s="33"/>
      <c r="CX72" s="33"/>
      <c r="CY72" s="33"/>
      <c r="CZ72" s="28" t="e">
        <f t="shared" si="4"/>
        <v>#DIV/0!</v>
      </c>
      <c r="DA72" s="29">
        <f t="shared" si="5"/>
        <v>0</v>
      </c>
      <c r="DB72" s="30">
        <f t="shared" si="6"/>
        <v>0</v>
      </c>
      <c r="DC72" s="31">
        <f>LARGE((I57,O57,U57,AA57,AG57,AM57,AS57,AY57,BE57,BK57,BQ57,BW57,CC57,CI57,CO57,CU57,DA57),1)+LARGE((I57,O57,U57,AA57,AG57,AM57,AS57,AY57,BE57,BK57,BQ57,BW57,CC57,CI57,CO57,CU57,DA57),2)</f>
        <v>0</v>
      </c>
      <c r="DD72" s="91"/>
    </row>
    <row r="73" spans="1:108" ht="12.75" customHeight="1">
      <c r="A73" s="77">
        <v>64</v>
      </c>
      <c r="B73" s="34"/>
      <c r="C73" s="38"/>
      <c r="D73" s="26"/>
      <c r="E73" s="27"/>
      <c r="F73" s="27"/>
      <c r="G73" s="27"/>
      <c r="H73" s="175"/>
      <c r="I73" s="33"/>
      <c r="J73" s="27"/>
      <c r="K73" s="27"/>
      <c r="L73" s="27"/>
      <c r="M73" s="27"/>
      <c r="N73" s="175"/>
      <c r="O73" s="33"/>
      <c r="P73" s="33"/>
      <c r="Q73" s="33"/>
      <c r="R73" s="33"/>
      <c r="S73" s="33"/>
      <c r="T73" s="175"/>
      <c r="U73" s="33"/>
      <c r="V73" s="33"/>
      <c r="W73" s="33"/>
      <c r="X73" s="33"/>
      <c r="Y73" s="33"/>
      <c r="Z73" s="175"/>
      <c r="AA73" s="33"/>
      <c r="AB73" s="33"/>
      <c r="AC73" s="33"/>
      <c r="AD73" s="33"/>
      <c r="AE73" s="33"/>
      <c r="AF73" s="175"/>
      <c r="AG73" s="33"/>
      <c r="AH73" s="33"/>
      <c r="AI73" s="33"/>
      <c r="AJ73" s="33"/>
      <c r="AK73" s="33"/>
      <c r="AL73" s="175"/>
      <c r="AM73" s="33"/>
      <c r="AN73" s="27"/>
      <c r="AO73" s="27"/>
      <c r="AP73" s="27"/>
      <c r="AQ73" s="27"/>
      <c r="AR73" s="175"/>
      <c r="AS73" s="33"/>
      <c r="AT73" s="27"/>
      <c r="AU73" s="27"/>
      <c r="AV73" s="27"/>
      <c r="AW73" s="27"/>
      <c r="AX73" s="175"/>
      <c r="AY73" s="33"/>
      <c r="AZ73" s="33"/>
      <c r="BA73" s="33"/>
      <c r="BB73" s="33"/>
      <c r="BC73" s="33"/>
      <c r="BD73" s="175"/>
      <c r="BE73" s="33"/>
      <c r="BF73" s="33"/>
      <c r="BG73" s="33"/>
      <c r="BH73" s="33"/>
      <c r="BI73" s="33"/>
      <c r="BJ73" s="175"/>
      <c r="BK73" s="33"/>
      <c r="BL73" s="33"/>
      <c r="BM73" s="33"/>
      <c r="BN73" s="33"/>
      <c r="BO73" s="33"/>
      <c r="BP73" s="175"/>
      <c r="BQ73" s="33"/>
      <c r="BR73" s="33"/>
      <c r="BS73" s="33"/>
      <c r="BT73" s="33"/>
      <c r="BU73" s="33"/>
      <c r="BV73" s="175"/>
      <c r="BW73" s="33"/>
      <c r="BX73" s="27"/>
      <c r="BY73" s="27"/>
      <c r="BZ73" s="27"/>
      <c r="CA73" s="27"/>
      <c r="CB73" s="28"/>
      <c r="CC73" s="29"/>
      <c r="CD73" s="27"/>
      <c r="CE73" s="27"/>
      <c r="CF73" s="27"/>
      <c r="CG73" s="27"/>
      <c r="CH73" s="28"/>
      <c r="CI73" s="29"/>
      <c r="CJ73" s="33"/>
      <c r="CK73" s="33"/>
      <c r="CL73" s="33"/>
      <c r="CM73" s="33"/>
      <c r="CN73" s="28" t="e">
        <f t="shared" si="0"/>
        <v>#DIV/0!</v>
      </c>
      <c r="CO73" s="29">
        <f t="shared" si="1"/>
        <v>0</v>
      </c>
      <c r="CP73" s="33"/>
      <c r="CQ73" s="33"/>
      <c r="CR73" s="33"/>
      <c r="CS73" s="33"/>
      <c r="CT73" s="28" t="e">
        <f t="shared" si="2"/>
        <v>#DIV/0!</v>
      </c>
      <c r="CU73" s="29">
        <f t="shared" si="3"/>
        <v>0</v>
      </c>
      <c r="CV73" s="33"/>
      <c r="CW73" s="33"/>
      <c r="CX73" s="33"/>
      <c r="CY73" s="33"/>
      <c r="CZ73" s="28" t="e">
        <f t="shared" si="4"/>
        <v>#DIV/0!</v>
      </c>
      <c r="DA73" s="29">
        <f t="shared" si="5"/>
        <v>0</v>
      </c>
      <c r="DB73" s="30">
        <f t="shared" si="6"/>
        <v>0</v>
      </c>
      <c r="DC73" s="31">
        <f>LARGE((I58,O58,U58,AA58,AG58,AM58,AS58,AY58,BE58,BK58,BQ58,BW58,CC58,CI58,CO58,CU58,DA58),1)+LARGE((I58,O58,U58,AA58,AG58,AM58,AS58,AY58,BE58,BK58,BQ58,BW58,CC58,CI58,CO58,CU58,DA58),2)</f>
        <v>0</v>
      </c>
      <c r="DD73" s="91"/>
    </row>
    <row r="74" spans="1:108" ht="12.75" customHeight="1">
      <c r="A74" s="77">
        <v>65</v>
      </c>
      <c r="B74" s="34"/>
      <c r="C74" s="84"/>
      <c r="D74" s="93"/>
      <c r="E74" s="85"/>
      <c r="F74" s="85"/>
      <c r="G74" s="85"/>
      <c r="H74" s="226"/>
      <c r="I74" s="85"/>
      <c r="J74" s="85"/>
      <c r="K74" s="85"/>
      <c r="L74" s="85"/>
      <c r="M74" s="85"/>
      <c r="N74" s="226"/>
      <c r="O74" s="85"/>
      <c r="P74" s="85"/>
      <c r="Q74" s="85"/>
      <c r="R74" s="85"/>
      <c r="S74" s="85"/>
      <c r="T74" s="226"/>
      <c r="U74" s="85"/>
      <c r="V74" s="224"/>
      <c r="W74" s="33"/>
      <c r="X74" s="33"/>
      <c r="Y74" s="33"/>
      <c r="Z74" s="175"/>
      <c r="AA74" s="33"/>
      <c r="AB74" s="33"/>
      <c r="AC74" s="33"/>
      <c r="AD74" s="33"/>
      <c r="AE74" s="33"/>
      <c r="AF74" s="28"/>
      <c r="AG74" s="29"/>
      <c r="AH74" s="33"/>
      <c r="AI74" s="33"/>
      <c r="AJ74" s="33"/>
      <c r="AK74" s="33"/>
      <c r="AL74" s="28"/>
      <c r="AM74" s="29"/>
      <c r="AN74" s="33"/>
      <c r="AO74" s="33"/>
      <c r="AP74" s="33"/>
      <c r="AQ74" s="33"/>
      <c r="AR74" s="28"/>
      <c r="AS74" s="29"/>
      <c r="AT74" s="33"/>
      <c r="AU74" s="33"/>
      <c r="AV74" s="33"/>
      <c r="AW74" s="33"/>
      <c r="AX74" s="28"/>
      <c r="AY74" s="29"/>
      <c r="AZ74" s="33"/>
      <c r="BA74" s="33"/>
      <c r="BB74" s="33"/>
      <c r="BC74" s="33"/>
      <c r="BD74" s="28"/>
      <c r="BE74" s="29"/>
      <c r="BF74" s="33"/>
      <c r="BG74" s="33"/>
      <c r="BH74" s="33"/>
      <c r="BI74" s="33"/>
      <c r="BJ74" s="28"/>
      <c r="BK74" s="29"/>
      <c r="BL74" s="33"/>
      <c r="BM74" s="33"/>
      <c r="BN74" s="33"/>
      <c r="BO74" s="33"/>
      <c r="BP74" s="28"/>
      <c r="BQ74" s="29"/>
      <c r="BR74" s="33"/>
      <c r="BS74" s="33"/>
      <c r="BT74" s="33"/>
      <c r="BU74" s="33"/>
      <c r="BV74" s="28"/>
      <c r="BW74" s="29"/>
      <c r="BX74" s="33"/>
      <c r="BY74" s="33"/>
      <c r="BZ74" s="33"/>
      <c r="CA74" s="33"/>
      <c r="CB74" s="28"/>
      <c r="CC74" s="29"/>
      <c r="CD74" s="33"/>
      <c r="CE74" s="33"/>
      <c r="CF74" s="33"/>
      <c r="CG74" s="33"/>
      <c r="CH74" s="28"/>
      <c r="CI74" s="29"/>
      <c r="CJ74" s="27"/>
      <c r="CK74" s="33"/>
      <c r="CL74" s="33"/>
      <c r="CM74" s="33"/>
      <c r="CN74" s="28" t="e">
        <f t="shared" si="0"/>
        <v>#DIV/0!</v>
      </c>
      <c r="CO74" s="29">
        <f t="shared" si="1"/>
        <v>0</v>
      </c>
      <c r="CP74" s="33"/>
      <c r="CQ74" s="33"/>
      <c r="CR74" s="33"/>
      <c r="CS74" s="33"/>
      <c r="CT74" s="28" t="e">
        <f t="shared" si="2"/>
        <v>#DIV/0!</v>
      </c>
      <c r="CU74" s="29">
        <f t="shared" si="3"/>
        <v>0</v>
      </c>
      <c r="CV74" s="33"/>
      <c r="CW74" s="33"/>
      <c r="CX74" s="33"/>
      <c r="CY74" s="33"/>
      <c r="CZ74" s="28" t="e">
        <f t="shared" si="4"/>
        <v>#DIV/0!</v>
      </c>
      <c r="DA74" s="29">
        <f t="shared" si="5"/>
        <v>0</v>
      </c>
      <c r="DB74" s="30">
        <f t="shared" si="6"/>
        <v>171.625</v>
      </c>
      <c r="DC74" s="31">
        <f>LARGE((I59,O59,U59,AA59,AG59,AM59,AS59,AY59,BE59,BK59,BQ59,BW59,CC59,CI59,CO59,CU59,DA59),1)+LARGE((I59,O59,U59,AA59,AG59,AM59,AS59,AY59,BE59,BK59,BQ59,BW59,CC59,CI59,CO59,CU59,DA59),2)</f>
        <v>1373</v>
      </c>
      <c r="DD74" s="91"/>
    </row>
    <row r="75" spans="1:108" ht="12.75" customHeight="1">
      <c r="A75" s="77">
        <v>66</v>
      </c>
      <c r="B75" s="232"/>
      <c r="C75" s="38"/>
      <c r="D75" s="102"/>
      <c r="E75" s="33"/>
      <c r="F75" s="33"/>
      <c r="G75" s="33"/>
      <c r="H75" s="175"/>
      <c r="I75" s="33"/>
      <c r="J75" s="33"/>
      <c r="K75" s="33"/>
      <c r="L75" s="33"/>
      <c r="M75" s="33"/>
      <c r="N75" s="175"/>
      <c r="O75" s="33"/>
      <c r="P75" s="33"/>
      <c r="Q75" s="33"/>
      <c r="R75" s="33"/>
      <c r="S75" s="33"/>
      <c r="T75" s="175"/>
      <c r="U75" s="33"/>
      <c r="V75" s="33"/>
      <c r="W75" s="33"/>
      <c r="X75" s="33"/>
      <c r="Y75" s="33"/>
      <c r="Z75" s="175"/>
      <c r="AA75" s="33"/>
      <c r="AB75" s="33"/>
      <c r="AC75" s="33"/>
      <c r="AD75" s="33"/>
      <c r="AE75" s="33"/>
      <c r="AF75" s="28"/>
      <c r="AG75" s="29"/>
      <c r="AH75" s="33"/>
      <c r="AI75" s="33"/>
      <c r="AJ75" s="33"/>
      <c r="AK75" s="33"/>
      <c r="AL75" s="28"/>
      <c r="AM75" s="29"/>
      <c r="AN75" s="33"/>
      <c r="AO75" s="33"/>
      <c r="AP75" s="33"/>
      <c r="AQ75" s="33"/>
      <c r="AR75" s="28"/>
      <c r="AS75" s="29"/>
      <c r="AT75" s="33"/>
      <c r="AU75" s="33"/>
      <c r="AV75" s="33"/>
      <c r="AW75" s="33"/>
      <c r="AX75" s="28"/>
      <c r="AY75" s="29"/>
      <c r="AZ75" s="33"/>
      <c r="BA75" s="33"/>
      <c r="BB75" s="33"/>
      <c r="BC75" s="33"/>
      <c r="BD75" s="28"/>
      <c r="BE75" s="29"/>
      <c r="BF75" s="33"/>
      <c r="BG75" s="33"/>
      <c r="BH75" s="33"/>
      <c r="BI75" s="33"/>
      <c r="BJ75" s="28"/>
      <c r="BK75" s="29"/>
      <c r="BL75" s="33"/>
      <c r="BM75" s="33"/>
      <c r="BN75" s="33"/>
      <c r="BO75" s="33"/>
      <c r="BP75" s="28"/>
      <c r="BQ75" s="29"/>
      <c r="BR75" s="33"/>
      <c r="BS75" s="33"/>
      <c r="BT75" s="33"/>
      <c r="BU75" s="33"/>
      <c r="BV75" s="28"/>
      <c r="BW75" s="29"/>
      <c r="BX75" s="33"/>
      <c r="BY75" s="33"/>
      <c r="BZ75" s="33"/>
      <c r="CA75" s="33"/>
      <c r="CB75" s="28"/>
      <c r="CC75" s="29"/>
      <c r="CD75" s="33"/>
      <c r="CE75" s="33"/>
      <c r="CF75" s="33"/>
      <c r="CG75" s="33"/>
      <c r="CH75" s="28"/>
      <c r="CI75" s="29"/>
      <c r="CJ75" s="27"/>
      <c r="CK75" s="33"/>
      <c r="CL75" s="33"/>
      <c r="CM75" s="33"/>
      <c r="CN75" s="28" t="e">
        <f t="shared" si="0"/>
        <v>#DIV/0!</v>
      </c>
      <c r="CO75" s="29">
        <f t="shared" si="1"/>
        <v>0</v>
      </c>
      <c r="CP75" s="33"/>
      <c r="CQ75" s="33"/>
      <c r="CR75" s="33"/>
      <c r="CS75" s="33"/>
      <c r="CT75" s="28" t="e">
        <f t="shared" si="2"/>
        <v>#DIV/0!</v>
      </c>
      <c r="CU75" s="29">
        <f t="shared" si="3"/>
        <v>0</v>
      </c>
      <c r="CV75" s="33"/>
      <c r="CW75" s="33"/>
      <c r="CX75" s="33"/>
      <c r="CY75" s="33"/>
      <c r="CZ75" s="28" t="e">
        <f t="shared" si="4"/>
        <v>#DIV/0!</v>
      </c>
      <c r="DA75" s="29">
        <f t="shared" si="5"/>
        <v>0</v>
      </c>
      <c r="DB75" s="30">
        <f t="shared" si="6"/>
        <v>160.5</v>
      </c>
      <c r="DC75" s="31">
        <f>LARGE((I60,O60,U60,AA60,AG60,AM60,AS60,AY60,BE60,BK60,BQ60,BW60,CC60,CI60,CO60,CU60,DA60),1)+LARGE((I60,O60,U60,AA60,AG60,AM60,AS60,AY60,BE60,BK60,BQ60,BW60,CC60,CI60,CO60,CU60,DA60),2)</f>
        <v>1284</v>
      </c>
      <c r="DD75" s="91"/>
    </row>
    <row r="76" spans="1:108" ht="12.7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104"/>
      <c r="DC76" s="105"/>
      <c r="DD76" s="21"/>
    </row>
    <row r="77" spans="1:108" ht="12.75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104"/>
      <c r="DC77" s="105"/>
      <c r="DD77" s="21"/>
    </row>
    <row r="78" spans="1:108" ht="12.75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104"/>
      <c r="DC78" s="105"/>
      <c r="DD78" s="21"/>
    </row>
    <row r="79" spans="1:108" ht="12.75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104"/>
      <c r="DC79" s="105"/>
      <c r="DD79" s="21"/>
    </row>
    <row r="80" spans="1:108" ht="12.75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104"/>
      <c r="DC80" s="105"/>
      <c r="DD80" s="21"/>
    </row>
    <row r="81" spans="1:108" ht="12.75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104"/>
      <c r="DC81" s="105"/>
      <c r="DD81" s="21"/>
    </row>
    <row r="82" spans="1:108" ht="12.75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104"/>
      <c r="DC82" s="105"/>
      <c r="DD82" s="21"/>
    </row>
    <row r="83" spans="1:108" ht="12.75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104"/>
      <c r="DC83" s="105"/>
      <c r="DD83" s="21"/>
    </row>
    <row r="84" spans="1:108" ht="12.75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104"/>
      <c r="DC84" s="105"/>
      <c r="DD84" s="21"/>
    </row>
    <row r="85" spans="1:108" ht="12.75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104"/>
      <c r="DC85" s="105"/>
      <c r="DD85" s="21"/>
    </row>
    <row r="86" spans="1:108" ht="12.75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104"/>
      <c r="DC86" s="105"/>
      <c r="DD86" s="21"/>
    </row>
    <row r="87" spans="1:108" ht="12.75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104"/>
      <c r="DC87" s="105"/>
      <c r="DD87" s="21"/>
    </row>
    <row r="88" spans="1:108" ht="12.75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104"/>
      <c r="DC88" s="105"/>
      <c r="DD88" s="21"/>
    </row>
    <row r="89" spans="1:108" ht="12.75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104"/>
      <c r="DC89" s="105"/>
      <c r="DD89" s="21"/>
    </row>
    <row r="90" spans="1:108" ht="12.75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104"/>
      <c r="DC90" s="105"/>
      <c r="DD90" s="21"/>
    </row>
    <row r="91" spans="1:108" ht="12.75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104"/>
      <c r="DC91" s="105"/>
      <c r="DD91" s="21"/>
    </row>
    <row r="92" spans="1:108" ht="12.75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104"/>
      <c r="DC92" s="105"/>
      <c r="DD92" s="21"/>
    </row>
    <row r="93" spans="1:108" ht="12.75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104"/>
      <c r="DC93" s="105"/>
      <c r="DD93" s="21"/>
    </row>
    <row r="94" spans="1:108" ht="12.75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104"/>
      <c r="DC94" s="105"/>
      <c r="DD94" s="21"/>
    </row>
    <row r="95" spans="1:108" ht="12.75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104"/>
      <c r="DC95" s="105"/>
      <c r="DD95" s="21"/>
    </row>
    <row r="96" spans="1:108" ht="12.75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104"/>
      <c r="DC96" s="105"/>
      <c r="DD96" s="21"/>
    </row>
    <row r="97" spans="1:108" ht="12.75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104"/>
      <c r="DC97" s="105"/>
      <c r="DD97" s="21"/>
    </row>
    <row r="98" spans="1:108" ht="12.75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104"/>
      <c r="DC98" s="105"/>
      <c r="DD98" s="21"/>
    </row>
    <row r="99" spans="1:108" ht="12.75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104"/>
      <c r="DC99" s="105"/>
      <c r="DD99" s="21"/>
    </row>
    <row r="100" spans="1:108" ht="12.75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104"/>
      <c r="DC100" s="105"/>
      <c r="DD100" s="21"/>
    </row>
    <row r="101" spans="1:108" ht="12.75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104"/>
      <c r="DC101" s="105"/>
      <c r="DD101" s="21"/>
    </row>
    <row r="102" spans="1:108" ht="12.75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104"/>
      <c r="DC102" s="105"/>
      <c r="DD102" s="21"/>
    </row>
    <row r="103" spans="1:108" ht="12.75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104"/>
      <c r="DC103" s="105"/>
      <c r="DD103" s="21"/>
    </row>
    <row r="104" spans="1:108" ht="12.75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104"/>
      <c r="DC104" s="105"/>
      <c r="DD104" s="21"/>
    </row>
    <row r="105" spans="1:108" ht="12.7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104"/>
      <c r="DC105" s="105"/>
      <c r="DD105" s="21"/>
    </row>
    <row r="106" spans="1:108" ht="12.7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104"/>
      <c r="DC106" s="105"/>
      <c r="DD106" s="21"/>
    </row>
    <row r="107" spans="1:108" ht="12.7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104"/>
      <c r="DC107" s="105"/>
      <c r="DD107" s="21"/>
    </row>
    <row r="108" spans="1:108" ht="12.7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104"/>
      <c r="DC108" s="105"/>
      <c r="DD108" s="21"/>
    </row>
    <row r="109" spans="1:108" ht="12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104"/>
      <c r="DC109" s="105"/>
      <c r="DD109" s="21"/>
    </row>
    <row r="110" spans="1:108" ht="12.7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104"/>
      <c r="DC110" s="105"/>
      <c r="DD110" s="21"/>
    </row>
    <row r="111" spans="1:108" ht="12.7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104"/>
      <c r="DC111" s="105"/>
      <c r="DD111" s="21"/>
    </row>
    <row r="112" spans="1:108" ht="12.7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104"/>
      <c r="DC112" s="105"/>
      <c r="DD112" s="21"/>
    </row>
    <row r="113" spans="1:108" ht="12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104"/>
      <c r="DC113" s="105"/>
      <c r="DD113" s="21"/>
    </row>
    <row r="114" spans="1:108" ht="12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104"/>
      <c r="DC114" s="105"/>
      <c r="DD114" s="21"/>
    </row>
    <row r="115" spans="1:108" ht="12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104"/>
      <c r="DC115" s="105"/>
      <c r="DD115" s="21"/>
    </row>
    <row r="116" spans="1:108" ht="12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104"/>
      <c r="DC116" s="105"/>
      <c r="DD116" s="21"/>
    </row>
    <row r="117" spans="1:108" ht="12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104"/>
      <c r="DC117" s="105"/>
      <c r="DD117" s="21"/>
    </row>
    <row r="118" spans="1:108" ht="12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104"/>
      <c r="DC118" s="105"/>
      <c r="DD118" s="21"/>
    </row>
    <row r="119" spans="1:108" ht="12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104"/>
      <c r="DC119" s="105"/>
      <c r="DD119" s="21"/>
    </row>
    <row r="120" spans="1:108" ht="12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104"/>
      <c r="DC120" s="105"/>
      <c r="DD120" s="21"/>
    </row>
    <row r="121" spans="1:108" ht="12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104"/>
      <c r="DC121" s="105"/>
      <c r="DD121" s="21"/>
    </row>
    <row r="122" spans="1:108" ht="12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104"/>
      <c r="DC122" s="105"/>
      <c r="DD122" s="21"/>
    </row>
    <row r="123" spans="1:108" ht="12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104"/>
      <c r="DC123" s="105"/>
      <c r="DD123" s="21"/>
    </row>
    <row r="124" spans="1:108" ht="12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104"/>
      <c r="DC124" s="105"/>
      <c r="DD124" s="21"/>
    </row>
    <row r="125" spans="1:108" ht="12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104"/>
      <c r="DC125" s="105"/>
      <c r="DD125" s="21"/>
    </row>
    <row r="126" spans="1:108" ht="12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104"/>
      <c r="DC126" s="105"/>
      <c r="DD126" s="21"/>
    </row>
    <row r="127" spans="1:108" ht="12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104"/>
      <c r="DC127" s="105"/>
      <c r="DD127" s="21"/>
    </row>
    <row r="128" spans="1:108" ht="12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104"/>
      <c r="DC128" s="105"/>
      <c r="DD128" s="21"/>
    </row>
    <row r="129" spans="1:108" ht="12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104"/>
      <c r="DC129" s="105"/>
      <c r="DD129" s="21"/>
    </row>
    <row r="130" spans="1:108" ht="12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104"/>
      <c r="DC130" s="105"/>
      <c r="DD130" s="21"/>
    </row>
    <row r="131" spans="1:108" ht="12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104"/>
      <c r="DC131" s="105"/>
      <c r="DD131" s="21"/>
    </row>
    <row r="132" spans="1:108" ht="12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104"/>
      <c r="DC132" s="105"/>
      <c r="DD132" s="21"/>
    </row>
    <row r="133" spans="1:108" ht="12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104"/>
      <c r="DC133" s="105"/>
      <c r="DD133" s="21"/>
    </row>
    <row r="134" spans="1:108" ht="12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104"/>
      <c r="DC134" s="105"/>
      <c r="DD134" s="21"/>
    </row>
    <row r="135" spans="1:108" ht="12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104"/>
      <c r="DC135" s="105"/>
      <c r="DD135" s="21"/>
    </row>
    <row r="136" spans="1:108" ht="12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104"/>
      <c r="DC136" s="105"/>
      <c r="DD136" s="21"/>
    </row>
    <row r="137" spans="1:108" ht="12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104"/>
      <c r="DC137" s="105"/>
      <c r="DD137" s="21"/>
    </row>
    <row r="138" spans="1:108" ht="12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104"/>
      <c r="DC138" s="105"/>
      <c r="DD138" s="21"/>
    </row>
    <row r="139" spans="1:108" ht="12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104"/>
      <c r="DC139" s="105"/>
      <c r="DD139" s="21"/>
    </row>
    <row r="140" spans="1:108" ht="12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104"/>
      <c r="DC140" s="105"/>
      <c r="DD140" s="21"/>
    </row>
    <row r="141" spans="1:108" ht="12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104"/>
      <c r="DC141" s="105"/>
      <c r="DD141" s="21"/>
    </row>
    <row r="142" spans="1:108" ht="12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104"/>
      <c r="DC142" s="105"/>
      <c r="DD142" s="21"/>
    </row>
    <row r="143" spans="1:108" ht="12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104"/>
      <c r="DC143" s="105"/>
      <c r="DD143" s="21"/>
    </row>
    <row r="144" spans="1:108" ht="12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104"/>
      <c r="DC144" s="105"/>
      <c r="DD144" s="21"/>
    </row>
    <row r="145" spans="1:108" ht="12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104"/>
      <c r="DC145" s="105"/>
      <c r="DD145" s="21"/>
    </row>
    <row r="146" spans="1:108" ht="12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104"/>
      <c r="DC146" s="105"/>
      <c r="DD146" s="21"/>
    </row>
    <row r="147" spans="1:108" ht="12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104"/>
      <c r="DC147" s="105"/>
      <c r="DD147" s="21"/>
    </row>
    <row r="148" spans="1:108" ht="12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104"/>
      <c r="DC148" s="105"/>
      <c r="DD148" s="21"/>
    </row>
    <row r="149" spans="1:108" ht="12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104"/>
      <c r="DC149" s="105"/>
      <c r="DD149" s="21"/>
    </row>
    <row r="150" spans="1:108" ht="12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104"/>
      <c r="DC150" s="105"/>
      <c r="DD150" s="21"/>
    </row>
    <row r="151" spans="1:108" ht="12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104"/>
      <c r="DC151" s="105"/>
      <c r="DD151" s="21"/>
    </row>
    <row r="152" spans="1:108" ht="12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104"/>
      <c r="DC152" s="105"/>
      <c r="DD152" s="21"/>
    </row>
    <row r="153" spans="1:108" ht="12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104"/>
      <c r="DC153" s="105"/>
      <c r="DD153" s="21"/>
    </row>
    <row r="154" spans="1:108" ht="12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104"/>
      <c r="DC154" s="105"/>
      <c r="DD154" s="21"/>
    </row>
    <row r="155" spans="1:108" ht="12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104"/>
      <c r="DC155" s="105"/>
      <c r="DD155" s="21"/>
    </row>
    <row r="156" spans="1:108" ht="12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104"/>
      <c r="DC156" s="105"/>
      <c r="DD156" s="21"/>
    </row>
    <row r="157" spans="1:108" ht="12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104"/>
      <c r="DC157" s="105"/>
      <c r="DD157" s="21"/>
    </row>
    <row r="158" spans="1:108" ht="12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104"/>
      <c r="DC158" s="105"/>
      <c r="DD158" s="21"/>
    </row>
    <row r="159" spans="1:108" ht="12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104"/>
      <c r="DC159" s="105"/>
      <c r="DD159" s="21"/>
    </row>
    <row r="160" spans="1:108" ht="12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104"/>
      <c r="DC160" s="105"/>
      <c r="DD160" s="21"/>
    </row>
    <row r="161" spans="1:108" ht="12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104"/>
      <c r="DC161" s="105"/>
      <c r="DD161" s="21"/>
    </row>
    <row r="162" spans="1:108" ht="12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104"/>
      <c r="DC162" s="105"/>
      <c r="DD162" s="21"/>
    </row>
    <row r="163" spans="1:108" ht="12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104"/>
      <c r="DC163" s="105"/>
      <c r="DD163" s="21"/>
    </row>
    <row r="164" spans="1:108" ht="12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104"/>
      <c r="DC164" s="105"/>
      <c r="DD164" s="21"/>
    </row>
    <row r="165" spans="1:108" ht="12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104"/>
      <c r="DC165" s="105"/>
      <c r="DD165" s="21"/>
    </row>
    <row r="166" spans="1:108" ht="12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104"/>
      <c r="DC166" s="105"/>
      <c r="DD166" s="21"/>
    </row>
    <row r="167" spans="1:108" ht="12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104"/>
      <c r="DC167" s="105"/>
      <c r="DD167" s="21"/>
    </row>
    <row r="168" spans="1:108" ht="12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104"/>
      <c r="DC168" s="105"/>
      <c r="DD168" s="21"/>
    </row>
    <row r="169" spans="1:108" ht="12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104"/>
      <c r="DC169" s="105"/>
      <c r="DD169" s="21"/>
    </row>
    <row r="170" spans="1:108" ht="12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104"/>
      <c r="DC170" s="105"/>
      <c r="DD170" s="21"/>
    </row>
    <row r="171" spans="1:108" ht="12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104"/>
      <c r="DC171" s="105"/>
      <c r="DD171" s="21"/>
    </row>
    <row r="172" spans="1:108" ht="12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104"/>
      <c r="DC172" s="105"/>
      <c r="DD172" s="21"/>
    </row>
    <row r="173" spans="1:108" ht="12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104"/>
      <c r="DC173" s="105"/>
      <c r="DD173" s="21"/>
    </row>
    <row r="174" spans="1:108" ht="12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104"/>
      <c r="DC174" s="105"/>
      <c r="DD174" s="21"/>
    </row>
    <row r="175" spans="1:108" ht="12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104"/>
      <c r="DC175" s="105"/>
      <c r="DD175" s="21"/>
    </row>
    <row r="176" spans="1:108" ht="12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104"/>
      <c r="DC176" s="105"/>
      <c r="DD176" s="21"/>
    </row>
    <row r="177" spans="1:108" ht="12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104"/>
      <c r="DC177" s="105"/>
      <c r="DD177" s="21"/>
    </row>
    <row r="178" spans="1:108" ht="12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104"/>
      <c r="DC178" s="105"/>
      <c r="DD178" s="21"/>
    </row>
    <row r="179" spans="1:108" ht="12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104"/>
      <c r="DC179" s="105"/>
      <c r="DD179" s="21"/>
    </row>
    <row r="180" spans="1:108" ht="12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104"/>
      <c r="DC180" s="105"/>
      <c r="DD180" s="21"/>
    </row>
    <row r="181" spans="1:108" ht="12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104"/>
      <c r="DC181" s="105"/>
      <c r="DD181" s="21"/>
    </row>
    <row r="182" spans="1:108" ht="12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104"/>
      <c r="DC182" s="105"/>
      <c r="DD182" s="21"/>
    </row>
    <row r="183" spans="1:108" ht="12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104"/>
      <c r="DC183" s="105"/>
      <c r="DD183" s="21"/>
    </row>
    <row r="184" spans="1:108" ht="12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104"/>
      <c r="DC184" s="105"/>
      <c r="DD184" s="21"/>
    </row>
    <row r="185" spans="1:108" ht="12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104"/>
      <c r="DC185" s="105"/>
      <c r="DD185" s="21"/>
    </row>
    <row r="186" spans="1:108" ht="12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104"/>
      <c r="DC186" s="105"/>
      <c r="DD186" s="21"/>
    </row>
    <row r="187" spans="1:108" ht="12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104"/>
      <c r="DC187" s="105"/>
      <c r="DD187" s="21"/>
    </row>
    <row r="188" spans="1:108" ht="12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104"/>
      <c r="DC188" s="105"/>
      <c r="DD188" s="21"/>
    </row>
    <row r="189" spans="1:108" ht="12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104"/>
      <c r="DC189" s="105"/>
      <c r="DD189" s="21"/>
    </row>
    <row r="190" spans="1:108" ht="12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104"/>
      <c r="DC190" s="105"/>
      <c r="DD190" s="21"/>
    </row>
    <row r="191" spans="1:108" ht="12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104"/>
      <c r="DC191" s="105"/>
      <c r="DD191" s="21"/>
    </row>
    <row r="192" spans="1:108" ht="12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104"/>
      <c r="DC192" s="105"/>
      <c r="DD192" s="21"/>
    </row>
    <row r="193" spans="1:108" ht="12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104"/>
      <c r="DC193" s="105"/>
      <c r="DD193" s="21"/>
    </row>
    <row r="194" spans="1:108" ht="12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104"/>
      <c r="DC194" s="105"/>
      <c r="DD194" s="21"/>
    </row>
    <row r="195" spans="1:108" ht="12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104"/>
      <c r="DC195" s="105"/>
      <c r="DD195" s="21"/>
    </row>
    <row r="196" spans="1:108" ht="12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104"/>
      <c r="DC196" s="105"/>
      <c r="DD196" s="21"/>
    </row>
    <row r="197" spans="1:108" ht="12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104"/>
      <c r="DC197" s="105"/>
      <c r="DD197" s="21"/>
    </row>
    <row r="198" spans="1:108" ht="12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104"/>
      <c r="DC198" s="105"/>
      <c r="DD198" s="21"/>
    </row>
    <row r="199" spans="1:108" ht="12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104"/>
      <c r="DC199" s="105"/>
      <c r="DD199" s="21"/>
    </row>
    <row r="200" spans="1:108" ht="12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104"/>
      <c r="DC200" s="105"/>
      <c r="DD200" s="21"/>
    </row>
    <row r="201" spans="1:108" ht="12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104"/>
      <c r="DC201" s="105"/>
      <c r="DD201" s="21"/>
    </row>
    <row r="202" spans="1:108" ht="12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104"/>
      <c r="DC202" s="105"/>
      <c r="DD202" s="21"/>
    </row>
    <row r="203" spans="1:108" ht="12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104"/>
      <c r="DC203" s="105"/>
      <c r="DD203" s="21"/>
    </row>
    <row r="204" spans="1:108" ht="12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104"/>
      <c r="DC204" s="105"/>
      <c r="DD204" s="21"/>
    </row>
    <row r="205" spans="1:108" ht="12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104"/>
      <c r="DC205" s="105"/>
      <c r="DD205" s="21"/>
    </row>
    <row r="206" spans="1:108" ht="12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104"/>
      <c r="DC206" s="105"/>
      <c r="DD206" s="21"/>
    </row>
    <row r="207" spans="1:108" ht="12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104"/>
      <c r="DC207" s="105"/>
      <c r="DD207" s="21"/>
    </row>
    <row r="208" spans="1:108" ht="12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104"/>
      <c r="DC208" s="105"/>
      <c r="DD208" s="21"/>
    </row>
    <row r="209" spans="1:108" ht="12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104"/>
      <c r="DC209" s="105"/>
      <c r="DD209" s="21"/>
    </row>
    <row r="210" spans="1:108" ht="12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104"/>
      <c r="DC210" s="105"/>
      <c r="DD210" s="21"/>
    </row>
    <row r="211" spans="1:108" ht="12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104"/>
      <c r="DC211" s="105"/>
      <c r="DD211" s="21"/>
    </row>
    <row r="212" spans="1:108" ht="12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104"/>
      <c r="DC212" s="105"/>
      <c r="DD212" s="21"/>
    </row>
    <row r="213" spans="1:108" ht="12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104"/>
      <c r="DC213" s="105"/>
      <c r="DD213" s="21"/>
    </row>
    <row r="214" spans="1:108" ht="12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104"/>
      <c r="DC214" s="105"/>
      <c r="DD214" s="21"/>
    </row>
    <row r="215" spans="1:108" ht="12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104"/>
      <c r="DC215" s="105"/>
      <c r="DD215" s="21"/>
    </row>
    <row r="216" spans="1:108" ht="12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104"/>
      <c r="DC216" s="105"/>
      <c r="DD216" s="21"/>
    </row>
    <row r="217" spans="1:108" ht="12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104"/>
      <c r="DC217" s="105"/>
      <c r="DD217" s="21"/>
    </row>
    <row r="218" spans="1:108" ht="12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104"/>
      <c r="DC218" s="105"/>
      <c r="DD218" s="21"/>
    </row>
    <row r="219" spans="1:108" ht="12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104"/>
      <c r="DC219" s="105"/>
      <c r="DD219" s="21"/>
    </row>
    <row r="220" spans="1:108" ht="12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104"/>
      <c r="DC220" s="105"/>
      <c r="DD220" s="21"/>
    </row>
    <row r="221" spans="1:108" ht="12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104"/>
      <c r="DC221" s="105"/>
      <c r="DD221" s="21"/>
    </row>
    <row r="222" spans="1:108" ht="12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104"/>
      <c r="DC222" s="105"/>
      <c r="DD222" s="21"/>
    </row>
    <row r="223" spans="1:108" ht="12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104"/>
      <c r="DC223" s="105"/>
      <c r="DD223" s="21"/>
    </row>
    <row r="224" spans="1:108" ht="12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104"/>
      <c r="DC224" s="105"/>
      <c r="DD224" s="21"/>
    </row>
    <row r="225" spans="1:108" ht="12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104"/>
      <c r="DC225" s="105"/>
      <c r="DD225" s="21"/>
    </row>
    <row r="226" spans="1:108" ht="12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104"/>
      <c r="DC226" s="105"/>
      <c r="DD226" s="21"/>
    </row>
    <row r="227" spans="1:108" ht="12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104"/>
      <c r="DC227" s="105"/>
      <c r="DD227" s="21"/>
    </row>
    <row r="228" spans="1:108" ht="12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104"/>
      <c r="DC228" s="105"/>
      <c r="DD228" s="21"/>
    </row>
    <row r="229" spans="1:108" ht="12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104"/>
      <c r="DC229" s="105"/>
      <c r="DD229" s="21"/>
    </row>
    <row r="230" spans="1:108" ht="12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104"/>
      <c r="DC230" s="105"/>
      <c r="DD230" s="21"/>
    </row>
    <row r="231" spans="1:108" ht="12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104"/>
      <c r="DC231" s="105"/>
      <c r="DD231" s="21"/>
    </row>
    <row r="232" spans="1:108" ht="12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104"/>
      <c r="DC232" s="105"/>
      <c r="DD232" s="21"/>
    </row>
    <row r="233" spans="1:108" ht="12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104"/>
      <c r="DC233" s="105"/>
      <c r="DD233" s="21"/>
    </row>
    <row r="234" spans="1:108" ht="12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104"/>
      <c r="DC234" s="105"/>
      <c r="DD234" s="21"/>
    </row>
    <row r="235" spans="1:108" ht="12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104"/>
      <c r="DC235" s="105"/>
      <c r="DD235" s="21"/>
    </row>
    <row r="236" spans="1:108" ht="12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104"/>
      <c r="DC236" s="105"/>
      <c r="DD236" s="21"/>
    </row>
    <row r="237" spans="1:108" ht="12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104"/>
      <c r="DC237" s="105"/>
      <c r="DD237" s="21"/>
    </row>
    <row r="238" spans="1:108" ht="12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104"/>
      <c r="DC238" s="105"/>
      <c r="DD238" s="21"/>
    </row>
    <row r="239" spans="1:108" ht="12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104"/>
      <c r="DC239" s="105"/>
      <c r="DD239" s="21"/>
    </row>
    <row r="240" spans="1:108" ht="12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104"/>
      <c r="DC240" s="105"/>
      <c r="DD240" s="21"/>
    </row>
    <row r="241" spans="1:108" ht="12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104"/>
      <c r="DC241" s="105"/>
      <c r="DD241" s="21"/>
    </row>
    <row r="242" spans="1:108" ht="12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104"/>
      <c r="DC242" s="105"/>
      <c r="DD242" s="21"/>
    </row>
    <row r="243" spans="1:108" ht="12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104"/>
      <c r="DC243" s="105"/>
      <c r="DD243" s="21"/>
    </row>
    <row r="244" spans="1:108" ht="12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104"/>
      <c r="DC244" s="105"/>
      <c r="DD244" s="21"/>
    </row>
    <row r="245" spans="1:108" ht="12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104"/>
      <c r="DC245" s="105"/>
      <c r="DD245" s="21"/>
    </row>
    <row r="246" spans="1:108" ht="12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104"/>
      <c r="DC246" s="105"/>
      <c r="DD246" s="21"/>
    </row>
    <row r="247" spans="1:108" ht="12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104"/>
      <c r="DC247" s="105"/>
      <c r="DD247" s="21"/>
    </row>
    <row r="248" spans="1:108" ht="12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104"/>
      <c r="DC248" s="105"/>
      <c r="DD248" s="21"/>
    </row>
    <row r="249" spans="1:108" ht="12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104"/>
      <c r="DC249" s="105"/>
      <c r="DD249" s="21"/>
    </row>
    <row r="250" spans="1:108" ht="12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104"/>
      <c r="DC250" s="105"/>
      <c r="DD250" s="21"/>
    </row>
    <row r="251" spans="1:108" ht="12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104"/>
      <c r="DC251" s="105"/>
      <c r="DD251" s="21"/>
    </row>
    <row r="252" spans="1:108" ht="12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104"/>
      <c r="DC252" s="105"/>
      <c r="DD252" s="21"/>
    </row>
    <row r="253" spans="1:108" ht="12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104"/>
      <c r="DC253" s="105"/>
      <c r="DD253" s="21"/>
    </row>
    <row r="254" spans="1:108" ht="12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104"/>
      <c r="DC254" s="105"/>
      <c r="DD254" s="21"/>
    </row>
    <row r="255" spans="1:108" ht="12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104"/>
      <c r="DC255" s="105"/>
      <c r="DD255" s="21"/>
    </row>
    <row r="256" spans="1:108" ht="12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104"/>
      <c r="DC256" s="105"/>
      <c r="DD256" s="21"/>
    </row>
    <row r="257" spans="1:108" ht="12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104"/>
      <c r="DC257" s="105"/>
      <c r="DD257" s="21"/>
    </row>
    <row r="258" spans="1:108" ht="12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104"/>
      <c r="DC258" s="105"/>
      <c r="DD258" s="21"/>
    </row>
    <row r="259" spans="1:108" ht="12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104"/>
      <c r="DC259" s="105"/>
      <c r="DD259" s="21"/>
    </row>
    <row r="260" spans="1:108" ht="12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104"/>
      <c r="DC260" s="105"/>
      <c r="DD260" s="21"/>
    </row>
    <row r="261" spans="1:108" ht="12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104"/>
      <c r="DC261" s="105"/>
      <c r="DD261" s="21"/>
    </row>
    <row r="262" spans="1:108" ht="12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104"/>
      <c r="DC262" s="105"/>
      <c r="DD262" s="21"/>
    </row>
    <row r="263" spans="1:108" ht="12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104"/>
      <c r="DC263" s="105"/>
      <c r="DD263" s="21"/>
    </row>
    <row r="264" spans="1:108" ht="12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104"/>
      <c r="DC264" s="105"/>
      <c r="DD264" s="21"/>
    </row>
    <row r="265" spans="1:108" ht="12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104"/>
      <c r="DC265" s="105"/>
      <c r="DD265" s="21"/>
    </row>
    <row r="266" spans="1:108" ht="12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104"/>
      <c r="DC266" s="105"/>
      <c r="DD266" s="21"/>
    </row>
    <row r="267" spans="1:108" ht="12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104"/>
      <c r="DC267" s="105"/>
      <c r="DD267" s="21"/>
    </row>
    <row r="268" spans="1:108" ht="12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104"/>
      <c r="DC268" s="105"/>
      <c r="DD268" s="21"/>
    </row>
    <row r="269" spans="1:108" ht="12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104"/>
      <c r="DC269" s="105"/>
      <c r="DD269" s="21"/>
    </row>
    <row r="270" spans="1:108" ht="12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104"/>
      <c r="DC270" s="105"/>
      <c r="DD270" s="21"/>
    </row>
    <row r="271" spans="1:108" ht="12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104"/>
      <c r="DC271" s="105"/>
      <c r="DD271" s="21"/>
    </row>
    <row r="272" spans="1:108" ht="12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104"/>
      <c r="DC272" s="105"/>
      <c r="DD272" s="21"/>
    </row>
    <row r="273" spans="1:108" ht="12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104"/>
      <c r="DC273" s="105"/>
      <c r="DD273" s="21"/>
    </row>
    <row r="274" spans="1:108" ht="12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104"/>
      <c r="DC274" s="105"/>
      <c r="DD274" s="21"/>
    </row>
    <row r="275" spans="1:108" ht="12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104"/>
      <c r="DC275" s="105"/>
      <c r="DD275" s="21"/>
    </row>
    <row r="276" spans="1:108" ht="12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104"/>
      <c r="DC276" s="105"/>
      <c r="DD276" s="21"/>
    </row>
    <row r="277" spans="1:108" ht="12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104"/>
      <c r="DC277" s="105"/>
      <c r="DD277" s="21"/>
    </row>
    <row r="278" spans="1:108" ht="12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104"/>
      <c r="DC278" s="105"/>
      <c r="DD278" s="21"/>
    </row>
    <row r="279" spans="1:108" ht="12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104"/>
      <c r="DC279" s="105"/>
      <c r="DD279" s="21"/>
    </row>
    <row r="280" spans="1:108" ht="12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104"/>
      <c r="DC280" s="105"/>
      <c r="DD280" s="21"/>
    </row>
    <row r="281" spans="1:108" ht="12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104"/>
      <c r="DC281" s="105"/>
      <c r="DD281" s="21"/>
    </row>
    <row r="282" spans="1:108" ht="12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104"/>
      <c r="DC282" s="105"/>
      <c r="DD282" s="21"/>
    </row>
    <row r="283" spans="1:108" ht="12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104"/>
      <c r="DC283" s="105"/>
      <c r="DD283" s="21"/>
    </row>
    <row r="284" spans="1:108" ht="12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104"/>
      <c r="DC284" s="105"/>
      <c r="DD284" s="21"/>
    </row>
    <row r="285" spans="1:108" ht="12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104"/>
      <c r="DC285" s="105"/>
      <c r="DD285" s="21"/>
    </row>
    <row r="286" spans="1:108" ht="12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104"/>
      <c r="DC286" s="105"/>
      <c r="DD286" s="21"/>
    </row>
    <row r="287" spans="1:108" ht="12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104"/>
      <c r="DC287" s="105"/>
      <c r="DD287" s="21"/>
    </row>
    <row r="288" spans="1:108" ht="12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104"/>
      <c r="DC288" s="105"/>
      <c r="DD288" s="21"/>
    </row>
    <row r="289" spans="1:108" ht="12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104"/>
      <c r="DC289" s="105"/>
      <c r="DD289" s="21"/>
    </row>
    <row r="290" spans="1:108" ht="12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104"/>
      <c r="DC290" s="105"/>
      <c r="DD290" s="21"/>
    </row>
    <row r="291" spans="1:108" ht="12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104"/>
      <c r="DC291" s="105"/>
      <c r="DD291" s="21"/>
    </row>
    <row r="292" spans="1:108" ht="12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104"/>
      <c r="DC292" s="105"/>
      <c r="DD292" s="21"/>
    </row>
    <row r="293" spans="1:108" ht="12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104"/>
      <c r="DC293" s="105"/>
      <c r="DD293" s="21"/>
    </row>
    <row r="294" spans="1:108" ht="12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104"/>
      <c r="DC294" s="105"/>
      <c r="DD294" s="21"/>
    </row>
    <row r="295" spans="1:108" ht="12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104"/>
      <c r="DC295" s="105"/>
      <c r="DD295" s="21"/>
    </row>
    <row r="296" spans="1:108" ht="12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104"/>
      <c r="DC296" s="105"/>
      <c r="DD296" s="21"/>
    </row>
    <row r="297" spans="1:108" ht="12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104"/>
      <c r="DC297" s="105"/>
      <c r="DD297" s="21"/>
    </row>
    <row r="298" spans="1:108" ht="12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104"/>
      <c r="DC298" s="105"/>
      <c r="DD298" s="21"/>
    </row>
    <row r="299" spans="1:108" ht="12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104"/>
      <c r="DC299" s="105"/>
      <c r="DD299" s="21"/>
    </row>
    <row r="300" spans="1:108" ht="12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104"/>
      <c r="DC300" s="105"/>
      <c r="DD300" s="21"/>
    </row>
    <row r="301" spans="1:108" ht="12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104"/>
      <c r="DC301" s="105"/>
      <c r="DD301" s="21"/>
    </row>
    <row r="302" spans="1:108" ht="12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104"/>
      <c r="DC302" s="105"/>
      <c r="DD302" s="21"/>
    </row>
    <row r="303" spans="1:108" ht="12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104"/>
      <c r="DC303" s="105"/>
      <c r="DD303" s="21"/>
    </row>
    <row r="304" spans="1:108" ht="12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104"/>
      <c r="DC304" s="105"/>
      <c r="DD304" s="21"/>
    </row>
    <row r="305" spans="1:108" ht="12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104"/>
      <c r="DC305" s="105"/>
      <c r="DD305" s="21"/>
    </row>
    <row r="306" spans="1:108" ht="12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104"/>
      <c r="DC306" s="105"/>
      <c r="DD306" s="21"/>
    </row>
    <row r="307" spans="1:108" ht="12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104"/>
      <c r="DC307" s="105"/>
      <c r="DD307" s="21"/>
    </row>
    <row r="308" spans="1:108" ht="12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104"/>
      <c r="DC308" s="105"/>
      <c r="DD308" s="21"/>
    </row>
    <row r="309" spans="1:108" ht="12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104"/>
      <c r="DC309" s="105"/>
      <c r="DD309" s="21"/>
    </row>
    <row r="310" spans="1:108" ht="12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104"/>
      <c r="DC310" s="105"/>
      <c r="DD310" s="21"/>
    </row>
    <row r="311" spans="1:108" ht="12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104"/>
      <c r="DC311" s="105"/>
      <c r="DD311" s="21"/>
    </row>
    <row r="312" spans="1:108" ht="12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104"/>
      <c r="DC312" s="105"/>
      <c r="DD312" s="21"/>
    </row>
    <row r="313" spans="1:108" ht="12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104"/>
      <c r="DC313" s="105"/>
      <c r="DD313" s="21"/>
    </row>
    <row r="314" spans="1:108" ht="12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104"/>
      <c r="DC314" s="105"/>
      <c r="DD314" s="21"/>
    </row>
    <row r="315" spans="1:108" ht="12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104"/>
      <c r="DC315" s="105"/>
      <c r="DD315" s="21"/>
    </row>
    <row r="316" spans="1:108" ht="12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104"/>
      <c r="DC316" s="105"/>
      <c r="DD316" s="21"/>
    </row>
    <row r="317" spans="1:108" ht="12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104"/>
      <c r="DC317" s="105"/>
      <c r="DD317" s="21"/>
    </row>
    <row r="318" spans="1:108" ht="12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104"/>
      <c r="DC318" s="105"/>
      <c r="DD318" s="21"/>
    </row>
    <row r="319" spans="1:108" ht="12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104"/>
      <c r="DC319" s="105"/>
      <c r="DD319" s="21"/>
    </row>
    <row r="320" spans="1:108" ht="12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104"/>
      <c r="DC320" s="105"/>
      <c r="DD320" s="21"/>
    </row>
    <row r="321" spans="1:108" ht="12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104"/>
      <c r="DC321" s="105"/>
      <c r="DD321" s="21"/>
    </row>
    <row r="322" spans="1:108" ht="12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104"/>
      <c r="DC322" s="105"/>
      <c r="DD322" s="21"/>
    </row>
    <row r="323" spans="1:108" ht="12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104"/>
      <c r="DC323" s="105"/>
      <c r="DD323" s="21"/>
    </row>
    <row r="324" spans="1:108" ht="12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104"/>
      <c r="DC324" s="105"/>
      <c r="DD324" s="21"/>
    </row>
    <row r="325" spans="1:108" ht="12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104"/>
      <c r="DC325" s="105"/>
      <c r="DD325" s="21"/>
    </row>
    <row r="326" spans="1:108" ht="12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104"/>
      <c r="DC326" s="105"/>
      <c r="DD326" s="21"/>
    </row>
    <row r="327" spans="1:108" ht="12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104"/>
      <c r="DC327" s="105"/>
      <c r="DD327" s="21"/>
    </row>
    <row r="328" spans="1:108" ht="12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104"/>
      <c r="DC328" s="105"/>
      <c r="DD328" s="21"/>
    </row>
    <row r="329" spans="1:108" ht="12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104"/>
      <c r="DC329" s="105"/>
      <c r="DD329" s="21"/>
    </row>
    <row r="330" spans="1:108" ht="12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104"/>
      <c r="DC330" s="105"/>
      <c r="DD330" s="21"/>
    </row>
    <row r="331" spans="1:108" ht="12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104"/>
      <c r="DC331" s="105"/>
      <c r="DD331" s="21"/>
    </row>
    <row r="332" spans="1:108" ht="12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104"/>
      <c r="DC332" s="105"/>
      <c r="DD332" s="21"/>
    </row>
    <row r="333" spans="1:108" ht="12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104"/>
      <c r="DC333" s="105"/>
      <c r="DD333" s="21"/>
    </row>
    <row r="334" spans="1:108" ht="12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104"/>
      <c r="DC334" s="105"/>
      <c r="DD334" s="21"/>
    </row>
    <row r="335" spans="1:108" ht="12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104"/>
      <c r="DC335" s="105"/>
      <c r="DD335" s="21"/>
    </row>
    <row r="336" spans="1:108" ht="12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104"/>
      <c r="DC336" s="105"/>
      <c r="DD336" s="21"/>
    </row>
    <row r="337" spans="1:108" ht="12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104"/>
      <c r="DC337" s="105"/>
      <c r="DD337" s="21"/>
    </row>
    <row r="338" spans="1:108" ht="12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104"/>
      <c r="DC338" s="105"/>
      <c r="DD338" s="21"/>
    </row>
    <row r="339" spans="1:108" ht="12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104"/>
      <c r="DC339" s="105"/>
      <c r="DD339" s="21"/>
    </row>
    <row r="340" spans="1:108" ht="12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104"/>
      <c r="DC340" s="105"/>
      <c r="DD340" s="21"/>
    </row>
    <row r="341" spans="1:108" ht="12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104"/>
      <c r="DC341" s="105"/>
      <c r="DD341" s="21"/>
    </row>
    <row r="342" spans="1:108" ht="12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104"/>
      <c r="DC342" s="105"/>
      <c r="DD342" s="21"/>
    </row>
    <row r="343" spans="1:108" ht="12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104"/>
      <c r="DC343" s="105"/>
      <c r="DD343" s="21"/>
    </row>
    <row r="344" spans="1:108" ht="12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104"/>
      <c r="DC344" s="105"/>
      <c r="DD344" s="21"/>
    </row>
    <row r="345" spans="1:108" ht="12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104"/>
      <c r="DC345" s="105"/>
      <c r="DD345" s="21"/>
    </row>
    <row r="346" spans="1:108" ht="12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104"/>
      <c r="DC346" s="105"/>
      <c r="DD346" s="21"/>
    </row>
    <row r="347" spans="1:108" ht="12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104"/>
      <c r="DC347" s="105"/>
      <c r="DD347" s="21"/>
    </row>
    <row r="348" spans="1:108" ht="12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104"/>
      <c r="DC348" s="105"/>
      <c r="DD348" s="21"/>
    </row>
    <row r="349" spans="1:108" ht="12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104"/>
      <c r="DC349" s="105"/>
      <c r="DD349" s="21"/>
    </row>
    <row r="350" spans="1:108" ht="12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104"/>
      <c r="DC350" s="105"/>
      <c r="DD350" s="21"/>
    </row>
    <row r="351" spans="1:108" ht="12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104"/>
      <c r="DC351" s="105"/>
      <c r="DD351" s="21"/>
    </row>
    <row r="352" spans="1:108" ht="12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104"/>
      <c r="DC352" s="105"/>
      <c r="DD352" s="21"/>
    </row>
    <row r="353" spans="1:108" ht="12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104"/>
      <c r="DC353" s="105"/>
      <c r="DD353" s="21"/>
    </row>
    <row r="354" spans="1:108" ht="12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104"/>
      <c r="DC354" s="105"/>
      <c r="DD354" s="21"/>
    </row>
    <row r="355" spans="1:108" ht="12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104"/>
      <c r="DC355" s="105"/>
      <c r="DD355" s="21"/>
    </row>
    <row r="356" spans="1:108" ht="12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104"/>
      <c r="DC356" s="105"/>
      <c r="DD356" s="21"/>
    </row>
    <row r="357" spans="1:108" ht="12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104"/>
      <c r="DC357" s="105"/>
      <c r="DD357" s="21"/>
    </row>
    <row r="358" spans="1:108" ht="12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104"/>
      <c r="DC358" s="105"/>
      <c r="DD358" s="21"/>
    </row>
    <row r="359" spans="1:108" ht="12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104"/>
      <c r="DC359" s="105"/>
      <c r="DD359" s="21"/>
    </row>
    <row r="360" spans="1:108" ht="12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104"/>
      <c r="DC360" s="105"/>
      <c r="DD360" s="21"/>
    </row>
    <row r="361" spans="1:108" ht="12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104"/>
      <c r="DC361" s="105"/>
      <c r="DD361" s="21"/>
    </row>
    <row r="362" spans="1:108" ht="12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104"/>
      <c r="DC362" s="105"/>
      <c r="DD362" s="21"/>
    </row>
    <row r="363" spans="1:108" ht="12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104"/>
      <c r="DC363" s="105"/>
      <c r="DD363" s="21"/>
    </row>
    <row r="364" spans="1:108" ht="12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104"/>
      <c r="DC364" s="105"/>
      <c r="DD364" s="21"/>
    </row>
    <row r="365" spans="1:108" ht="12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104"/>
      <c r="DC365" s="105"/>
      <c r="DD365" s="21"/>
    </row>
    <row r="366" spans="1:108" ht="12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104"/>
      <c r="DC366" s="105"/>
      <c r="DD366" s="21"/>
    </row>
    <row r="367" spans="1:108" ht="12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104"/>
      <c r="DC367" s="105"/>
      <c r="DD367" s="21"/>
    </row>
    <row r="368" spans="1:108" ht="12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104"/>
      <c r="DC368" s="105"/>
      <c r="DD368" s="21"/>
    </row>
    <row r="369" spans="1:108" ht="12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104"/>
      <c r="DC369" s="105"/>
      <c r="DD369" s="21"/>
    </row>
    <row r="370" spans="1:108" ht="12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104"/>
      <c r="DC370" s="105"/>
      <c r="DD370" s="21"/>
    </row>
    <row r="371" spans="1:108" ht="12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104"/>
      <c r="DC371" s="105"/>
      <c r="DD371" s="21"/>
    </row>
    <row r="372" spans="1:108" ht="12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104"/>
      <c r="DC372" s="105"/>
      <c r="DD372" s="21"/>
    </row>
    <row r="373" spans="1:108" ht="12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104"/>
      <c r="DC373" s="105"/>
      <c r="DD373" s="21"/>
    </row>
    <row r="374" spans="1:108" ht="12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104"/>
      <c r="DC374" s="105"/>
      <c r="DD374" s="21"/>
    </row>
    <row r="375" spans="1:108" ht="12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104"/>
      <c r="DC375" s="105"/>
      <c r="DD375" s="21"/>
    </row>
    <row r="376" spans="1:108" ht="12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104"/>
      <c r="DC376" s="105"/>
      <c r="DD376" s="21"/>
    </row>
    <row r="377" spans="1:108" ht="12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104"/>
      <c r="DC377" s="105"/>
      <c r="DD377" s="21"/>
    </row>
    <row r="378" spans="1:108" ht="12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104"/>
      <c r="DC378" s="105"/>
      <c r="DD378" s="21"/>
    </row>
    <row r="379" spans="1:108" ht="12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104"/>
      <c r="DC379" s="105"/>
      <c r="DD379" s="21"/>
    </row>
    <row r="380" spans="1:108" ht="12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104"/>
      <c r="DC380" s="105"/>
      <c r="DD380" s="21"/>
    </row>
    <row r="381" spans="1:108" ht="12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104"/>
      <c r="DC381" s="105"/>
      <c r="DD381" s="21"/>
    </row>
    <row r="382" spans="1:108" ht="12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104"/>
      <c r="DC382" s="105"/>
      <c r="DD382" s="21"/>
    </row>
    <row r="383" spans="1:108" ht="12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104"/>
      <c r="DC383" s="105"/>
      <c r="DD383" s="21"/>
    </row>
    <row r="384" spans="1:108" ht="12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104"/>
      <c r="DC384" s="105"/>
      <c r="DD384" s="21"/>
    </row>
    <row r="385" spans="1:108" ht="12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104"/>
      <c r="DC385" s="105"/>
      <c r="DD385" s="21"/>
    </row>
    <row r="386" spans="1:108" ht="12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104"/>
      <c r="DC386" s="105"/>
      <c r="DD386" s="21"/>
    </row>
    <row r="387" spans="1:108" ht="12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104"/>
      <c r="DC387" s="105"/>
      <c r="DD387" s="21"/>
    </row>
    <row r="388" spans="1:108" ht="12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104"/>
      <c r="DC388" s="105"/>
      <c r="DD388" s="21"/>
    </row>
    <row r="389" spans="1:108" ht="12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104"/>
      <c r="DC389" s="105"/>
      <c r="DD389" s="21"/>
    </row>
    <row r="390" spans="1:108" ht="12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104"/>
      <c r="DC390" s="105"/>
      <c r="DD390" s="21"/>
    </row>
    <row r="391" spans="1:108" ht="12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104"/>
      <c r="DC391" s="105"/>
      <c r="DD391" s="21"/>
    </row>
    <row r="392" spans="1:108" ht="12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104"/>
      <c r="DC392" s="105"/>
      <c r="DD392" s="21"/>
    </row>
    <row r="393" spans="1:108" ht="12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104"/>
      <c r="DC393" s="105"/>
      <c r="DD393" s="21"/>
    </row>
    <row r="394" spans="1:108" ht="12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104"/>
      <c r="DC394" s="105"/>
      <c r="DD394" s="21"/>
    </row>
    <row r="395" spans="1:108" ht="12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104"/>
      <c r="DC395" s="105"/>
      <c r="DD395" s="21"/>
    </row>
    <row r="396" spans="1:108" ht="12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104"/>
      <c r="DC396" s="105"/>
      <c r="DD396" s="21"/>
    </row>
    <row r="397" spans="1:108" ht="12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104"/>
      <c r="DC397" s="105"/>
      <c r="DD397" s="21"/>
    </row>
    <row r="398" spans="1:108" ht="12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104"/>
      <c r="DC398" s="105"/>
      <c r="DD398" s="21"/>
    </row>
    <row r="399" spans="1:108" ht="12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104"/>
      <c r="DC399" s="105"/>
      <c r="DD399" s="21"/>
    </row>
    <row r="400" spans="1:108" ht="12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104"/>
      <c r="DC400" s="105"/>
      <c r="DD400" s="21"/>
    </row>
    <row r="401" spans="1:108" ht="12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104"/>
      <c r="DC401" s="105"/>
      <c r="DD401" s="21"/>
    </row>
    <row r="402" spans="1:108" ht="12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104"/>
      <c r="DC402" s="105"/>
      <c r="DD402" s="21"/>
    </row>
    <row r="403" spans="1:108" ht="12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104"/>
      <c r="DC403" s="105"/>
      <c r="DD403" s="21"/>
    </row>
    <row r="404" spans="1:108" ht="12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104"/>
      <c r="DC404" s="105"/>
      <c r="DD404" s="21"/>
    </row>
    <row r="405" spans="1:108" ht="12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104"/>
      <c r="DC405" s="105"/>
      <c r="DD405" s="21"/>
    </row>
    <row r="406" spans="1:108" ht="12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104"/>
      <c r="DC406" s="105"/>
      <c r="DD406" s="21"/>
    </row>
    <row r="407" spans="1:108" ht="12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104"/>
      <c r="DC407" s="105"/>
      <c r="DD407" s="21"/>
    </row>
    <row r="408" spans="1:108" ht="12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104"/>
      <c r="DC408" s="105"/>
      <c r="DD408" s="21"/>
    </row>
    <row r="409" spans="1:108" ht="12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104"/>
      <c r="DC409" s="105"/>
      <c r="DD409" s="21"/>
    </row>
    <row r="410" spans="1:108" ht="12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104"/>
      <c r="DC410" s="105"/>
      <c r="DD410" s="21"/>
    </row>
    <row r="411" spans="1:108" ht="12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104"/>
      <c r="DC411" s="105"/>
      <c r="DD411" s="21"/>
    </row>
    <row r="412" spans="1:108" ht="12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104"/>
      <c r="DC412" s="105"/>
      <c r="DD412" s="21"/>
    </row>
    <row r="413" spans="1:108" ht="12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104"/>
      <c r="DC413" s="105"/>
      <c r="DD413" s="21"/>
    </row>
    <row r="414" spans="1:108" ht="12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104"/>
      <c r="DC414" s="105"/>
      <c r="DD414" s="21"/>
    </row>
    <row r="415" spans="1:108" ht="12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104"/>
      <c r="DC415" s="105"/>
      <c r="DD415" s="21"/>
    </row>
    <row r="416" spans="1:108" ht="12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104"/>
      <c r="DC416" s="105"/>
      <c r="DD416" s="21"/>
    </row>
    <row r="417" spans="1:108" ht="12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104"/>
      <c r="DC417" s="105"/>
      <c r="DD417" s="21"/>
    </row>
    <row r="418" spans="1:108" ht="12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104"/>
      <c r="DC418" s="105"/>
      <c r="DD418" s="21"/>
    </row>
    <row r="419" spans="1:108" ht="12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104"/>
      <c r="DC419" s="105"/>
      <c r="DD419" s="21"/>
    </row>
    <row r="420" spans="1:108" ht="12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104"/>
      <c r="DC420" s="105"/>
      <c r="DD420" s="21"/>
    </row>
    <row r="421" spans="1:108" ht="12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104"/>
      <c r="DC421" s="105"/>
      <c r="DD421" s="21"/>
    </row>
    <row r="422" spans="1:108" ht="12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104"/>
      <c r="DC422" s="105"/>
      <c r="DD422" s="21"/>
    </row>
    <row r="423" spans="1:108" ht="12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104"/>
      <c r="DC423" s="105"/>
      <c r="DD423" s="21"/>
    </row>
    <row r="424" spans="1:108" ht="12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104"/>
      <c r="DC424" s="105"/>
      <c r="DD424" s="21"/>
    </row>
    <row r="425" spans="1:108" ht="12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104"/>
      <c r="DC425" s="105"/>
      <c r="DD425" s="21"/>
    </row>
    <row r="426" spans="1:108" ht="12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104"/>
      <c r="DC426" s="105"/>
      <c r="DD426" s="21"/>
    </row>
    <row r="427" spans="1:108" ht="12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104"/>
      <c r="DC427" s="105"/>
      <c r="DD427" s="21"/>
    </row>
    <row r="428" spans="1:108" ht="12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104"/>
      <c r="DC428" s="105"/>
      <c r="DD428" s="21"/>
    </row>
    <row r="429" spans="1:108" ht="12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104"/>
      <c r="DC429" s="105"/>
      <c r="DD429" s="21"/>
    </row>
    <row r="430" spans="1:108" ht="12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104"/>
      <c r="DC430" s="105"/>
      <c r="DD430" s="21"/>
    </row>
    <row r="431" spans="1:108" ht="12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104"/>
      <c r="DC431" s="105"/>
      <c r="DD431" s="21"/>
    </row>
    <row r="432" spans="1:108" ht="12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104"/>
      <c r="DC432" s="105"/>
      <c r="DD432" s="21"/>
    </row>
    <row r="433" spans="1:108" ht="12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104"/>
      <c r="DC433" s="105"/>
      <c r="DD433" s="21"/>
    </row>
    <row r="434" spans="1:108" ht="12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104"/>
      <c r="DC434" s="105"/>
      <c r="DD434" s="21"/>
    </row>
    <row r="435" spans="1:108" ht="12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104"/>
      <c r="DC435" s="105"/>
      <c r="DD435" s="21"/>
    </row>
    <row r="436" spans="1:108" ht="12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104"/>
      <c r="DC436" s="105"/>
      <c r="DD436" s="21"/>
    </row>
    <row r="437" spans="1:108" ht="12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104"/>
      <c r="DC437" s="105"/>
      <c r="DD437" s="21"/>
    </row>
    <row r="438" spans="1:108" ht="12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104"/>
      <c r="DC438" s="105"/>
      <c r="DD438" s="21"/>
    </row>
    <row r="439" spans="1:108" ht="12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104"/>
      <c r="DC439" s="105"/>
      <c r="DD439" s="21"/>
    </row>
    <row r="440" spans="1:108" ht="12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104"/>
      <c r="DC440" s="105"/>
      <c r="DD440" s="21"/>
    </row>
    <row r="441" spans="1:108" ht="12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104"/>
      <c r="DC441" s="105"/>
      <c r="DD441" s="21"/>
    </row>
    <row r="442" spans="1:108" ht="12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104"/>
      <c r="DC442" s="105"/>
      <c r="DD442" s="21"/>
    </row>
    <row r="443" spans="1:108" ht="12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104"/>
      <c r="DC443" s="105"/>
      <c r="DD443" s="21"/>
    </row>
    <row r="444" spans="1:108" ht="12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104"/>
      <c r="DC444" s="105"/>
      <c r="DD444" s="21"/>
    </row>
    <row r="445" spans="1:108" ht="12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104"/>
      <c r="DC445" s="105"/>
      <c r="DD445" s="21"/>
    </row>
    <row r="446" spans="1:108" ht="12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104"/>
      <c r="DC446" s="105"/>
      <c r="DD446" s="21"/>
    </row>
    <row r="447" spans="1:108" ht="12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104"/>
      <c r="DC447" s="105"/>
      <c r="DD447" s="21"/>
    </row>
    <row r="448" spans="1:108" ht="12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104"/>
      <c r="DC448" s="105"/>
      <c r="DD448" s="21"/>
    </row>
    <row r="449" spans="1:108" ht="12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104"/>
      <c r="DC449" s="105"/>
      <c r="DD449" s="21"/>
    </row>
    <row r="450" spans="1:108" ht="12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104"/>
      <c r="DC450" s="105"/>
      <c r="DD450" s="21"/>
    </row>
    <row r="451" spans="1:108" ht="12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104"/>
      <c r="DC451" s="105"/>
      <c r="DD451" s="21"/>
    </row>
    <row r="452" spans="1:108" ht="12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104"/>
      <c r="DC452" s="105"/>
      <c r="DD452" s="21"/>
    </row>
    <row r="453" spans="1:108" ht="12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104"/>
      <c r="DC453" s="105"/>
      <c r="DD453" s="21"/>
    </row>
    <row r="454" spans="1:108" ht="12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104"/>
      <c r="DC454" s="105"/>
      <c r="DD454" s="21"/>
    </row>
    <row r="455" spans="1:108" ht="12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104"/>
      <c r="DC455" s="105"/>
      <c r="DD455" s="21"/>
    </row>
    <row r="456" spans="1:108" ht="12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104"/>
      <c r="DC456" s="105"/>
      <c r="DD456" s="21"/>
    </row>
    <row r="457" spans="1:108" ht="12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104"/>
      <c r="DC457" s="105"/>
      <c r="DD457" s="21"/>
    </row>
    <row r="458" spans="1:108" ht="12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104"/>
      <c r="DC458" s="105"/>
      <c r="DD458" s="21"/>
    </row>
    <row r="459" spans="1:108" ht="12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104"/>
      <c r="DC459" s="105"/>
      <c r="DD459" s="21"/>
    </row>
    <row r="460" spans="1:108" ht="12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104"/>
      <c r="DC460" s="105"/>
      <c r="DD460" s="21"/>
    </row>
    <row r="461" spans="1:108" ht="12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104"/>
      <c r="DC461" s="105"/>
      <c r="DD461" s="21"/>
    </row>
    <row r="462" spans="1:108" ht="12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104"/>
      <c r="DC462" s="105"/>
      <c r="DD462" s="21"/>
    </row>
    <row r="463" spans="1:108" ht="12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104"/>
      <c r="DC463" s="105"/>
      <c r="DD463" s="21"/>
    </row>
    <row r="464" spans="1:108" ht="12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104"/>
      <c r="DC464" s="105"/>
      <c r="DD464" s="21"/>
    </row>
    <row r="465" spans="1:108" ht="12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104"/>
      <c r="DC465" s="105"/>
      <c r="DD465" s="21"/>
    </row>
    <row r="466" spans="1:108" ht="12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104"/>
      <c r="DC466" s="105"/>
      <c r="DD466" s="21"/>
    </row>
    <row r="467" spans="1:108" ht="12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104"/>
      <c r="DC467" s="105"/>
      <c r="DD467" s="21"/>
    </row>
    <row r="468" spans="1:108" ht="12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104"/>
      <c r="DC468" s="105"/>
      <c r="DD468" s="21"/>
    </row>
    <row r="469" spans="1:108" ht="12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104"/>
      <c r="DC469" s="105"/>
      <c r="DD469" s="21"/>
    </row>
    <row r="470" spans="1:108" ht="12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104"/>
      <c r="DC470" s="105"/>
      <c r="DD470" s="21"/>
    </row>
    <row r="471" spans="1:108" ht="12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104"/>
      <c r="DC471" s="105"/>
      <c r="DD471" s="21"/>
    </row>
    <row r="472" spans="1:108" ht="12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104"/>
      <c r="DC472" s="105"/>
      <c r="DD472" s="21"/>
    </row>
    <row r="473" spans="1:108" ht="12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104"/>
      <c r="DC473" s="105"/>
      <c r="DD473" s="21"/>
    </row>
    <row r="474" spans="1:108" ht="12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104"/>
      <c r="DC474" s="105"/>
      <c r="DD474" s="21"/>
    </row>
    <row r="475" spans="1:108" ht="12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104"/>
      <c r="DC475" s="105"/>
      <c r="DD475" s="21"/>
    </row>
    <row r="476" spans="1:108" ht="12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104"/>
      <c r="DC476" s="105"/>
      <c r="DD476" s="21"/>
    </row>
    <row r="477" spans="1:108" ht="12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104"/>
      <c r="DC477" s="105"/>
      <c r="DD477" s="21"/>
    </row>
    <row r="478" spans="1:108" ht="12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104"/>
      <c r="DC478" s="105"/>
      <c r="DD478" s="21"/>
    </row>
    <row r="479" spans="1:108" ht="12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104"/>
      <c r="DC479" s="105"/>
      <c r="DD479" s="21"/>
    </row>
    <row r="480" spans="1:108" ht="12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104"/>
      <c r="DC480" s="105"/>
      <c r="DD480" s="21"/>
    </row>
    <row r="481" spans="1:108" ht="12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104"/>
      <c r="DC481" s="105"/>
      <c r="DD481" s="21"/>
    </row>
    <row r="482" spans="1:108" ht="12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104"/>
      <c r="DC482" s="105"/>
      <c r="DD482" s="21"/>
    </row>
    <row r="483" spans="1:108" ht="12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104"/>
      <c r="DC483" s="105"/>
      <c r="DD483" s="21"/>
    </row>
    <row r="484" spans="1:108" ht="12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104"/>
      <c r="DC484" s="105"/>
      <c r="DD484" s="21"/>
    </row>
    <row r="485" spans="1:108" ht="12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104"/>
      <c r="DC485" s="105"/>
      <c r="DD485" s="21"/>
    </row>
    <row r="486" spans="1:108" ht="12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104"/>
      <c r="DC486" s="105"/>
      <c r="DD486" s="21"/>
    </row>
    <row r="487" spans="1:108" ht="12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104"/>
      <c r="DC487" s="105"/>
      <c r="DD487" s="21"/>
    </row>
    <row r="488" spans="1:108" ht="12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104"/>
      <c r="DC488" s="105"/>
      <c r="DD488" s="21"/>
    </row>
    <row r="489" spans="1:108" ht="12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104"/>
      <c r="DC489" s="105"/>
      <c r="DD489" s="21"/>
    </row>
    <row r="490" spans="1:108" ht="12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104"/>
      <c r="DC490" s="105"/>
      <c r="DD490" s="21"/>
    </row>
    <row r="491" spans="1:108" ht="12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104"/>
      <c r="DC491" s="105"/>
      <c r="DD491" s="21"/>
    </row>
    <row r="492" spans="1:108" ht="12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104"/>
      <c r="DC492" s="105"/>
      <c r="DD492" s="21"/>
    </row>
    <row r="493" spans="1:108" ht="12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104"/>
      <c r="DC493" s="105"/>
      <c r="DD493" s="21"/>
    </row>
    <row r="494" spans="1:108" ht="12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104"/>
      <c r="DC494" s="105"/>
      <c r="DD494" s="21"/>
    </row>
    <row r="495" spans="1:108" ht="12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104"/>
      <c r="DC495" s="105"/>
      <c r="DD495" s="21"/>
    </row>
    <row r="496" spans="1:108" ht="12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104"/>
      <c r="DC496" s="105"/>
      <c r="DD496" s="21"/>
    </row>
    <row r="497" spans="1:108" ht="12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104"/>
      <c r="DC497" s="105"/>
      <c r="DD497" s="21"/>
    </row>
    <row r="498" spans="1:108" ht="12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104"/>
      <c r="DC498" s="105"/>
      <c r="DD498" s="21"/>
    </row>
    <row r="499" spans="1:108" ht="12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104"/>
      <c r="DC499" s="105"/>
      <c r="DD499" s="21"/>
    </row>
    <row r="500" spans="1:108" ht="12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104"/>
      <c r="DC500" s="105"/>
      <c r="DD500" s="21"/>
    </row>
    <row r="501" spans="1:108" ht="12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104"/>
      <c r="DC501" s="105"/>
      <c r="DD501" s="21"/>
    </row>
    <row r="502" spans="1:108" ht="12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104"/>
      <c r="DC502" s="105"/>
      <c r="DD502" s="21"/>
    </row>
    <row r="503" spans="1:108" ht="12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104"/>
      <c r="DC503" s="105"/>
      <c r="DD503" s="21"/>
    </row>
    <row r="504" spans="1:108" ht="12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104"/>
      <c r="DC504" s="105"/>
      <c r="DD504" s="21"/>
    </row>
    <row r="505" spans="1:108" ht="12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104"/>
      <c r="DC505" s="105"/>
      <c r="DD505" s="21"/>
    </row>
    <row r="506" spans="1:108" ht="12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104"/>
      <c r="DC506" s="105"/>
      <c r="DD506" s="21"/>
    </row>
    <row r="507" spans="1:108" ht="12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104"/>
      <c r="DC507" s="105"/>
      <c r="DD507" s="21"/>
    </row>
    <row r="508" spans="1:108" ht="12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104"/>
      <c r="DC508" s="105"/>
      <c r="DD508" s="21"/>
    </row>
    <row r="509" spans="1:108" ht="12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104"/>
      <c r="DC509" s="105"/>
      <c r="DD509" s="21"/>
    </row>
    <row r="510" spans="1:108" ht="12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104"/>
      <c r="DC510" s="105"/>
      <c r="DD510" s="21"/>
    </row>
    <row r="511" spans="1:108" ht="12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104"/>
      <c r="DC511" s="105"/>
      <c r="DD511" s="21"/>
    </row>
    <row r="512" spans="1:108" ht="12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104"/>
      <c r="DC512" s="105"/>
      <c r="DD512" s="21"/>
    </row>
    <row r="513" spans="1:108" ht="12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104"/>
      <c r="DC513" s="105"/>
      <c r="DD513" s="21"/>
    </row>
    <row r="514" spans="1:108" ht="12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104"/>
      <c r="DC514" s="105"/>
      <c r="DD514" s="21"/>
    </row>
    <row r="515" spans="1:108" ht="12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104"/>
      <c r="DC515" s="105"/>
      <c r="DD515" s="21"/>
    </row>
    <row r="516" spans="1:108" ht="12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104"/>
      <c r="DC516" s="105"/>
      <c r="DD516" s="21"/>
    </row>
    <row r="517" spans="1:108" ht="12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104"/>
      <c r="DC517" s="105"/>
      <c r="DD517" s="21"/>
    </row>
    <row r="518" spans="1:108" ht="12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104"/>
      <c r="DC518" s="105"/>
      <c r="DD518" s="21"/>
    </row>
    <row r="519" spans="1:108" ht="12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104"/>
      <c r="DC519" s="105"/>
      <c r="DD519" s="21"/>
    </row>
    <row r="520" spans="1:108" ht="12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104"/>
      <c r="DC520" s="105"/>
      <c r="DD520" s="21"/>
    </row>
    <row r="521" spans="1:108" ht="12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104"/>
      <c r="DC521" s="105"/>
      <c r="DD521" s="21"/>
    </row>
    <row r="522" spans="1:108" ht="12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104"/>
      <c r="DC522" s="105"/>
      <c r="DD522" s="21"/>
    </row>
    <row r="523" spans="1:108" ht="12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104"/>
      <c r="DC523" s="105"/>
      <c r="DD523" s="21"/>
    </row>
    <row r="524" spans="1:108" ht="12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104"/>
      <c r="DC524" s="105"/>
      <c r="DD524" s="21"/>
    </row>
    <row r="525" spans="1:108" ht="12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104"/>
      <c r="DC525" s="105"/>
      <c r="DD525" s="21"/>
    </row>
    <row r="526" spans="1:108" ht="12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104"/>
      <c r="DC526" s="105"/>
      <c r="DD526" s="21"/>
    </row>
    <row r="527" spans="1:108" ht="12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104"/>
      <c r="DC527" s="105"/>
      <c r="DD527" s="21"/>
    </row>
    <row r="528" spans="1:108" ht="12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104"/>
      <c r="DC528" s="105"/>
      <c r="DD528" s="21"/>
    </row>
    <row r="529" spans="1:108" ht="12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104"/>
      <c r="DC529" s="105"/>
      <c r="DD529" s="21"/>
    </row>
    <row r="530" spans="1:108" ht="12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104"/>
      <c r="DC530" s="105"/>
      <c r="DD530" s="21"/>
    </row>
    <row r="531" spans="1:108" ht="12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104"/>
      <c r="DC531" s="105"/>
      <c r="DD531" s="21"/>
    </row>
    <row r="532" spans="1:108" ht="12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104"/>
      <c r="DC532" s="105"/>
      <c r="DD532" s="21"/>
    </row>
    <row r="533" spans="1:108" ht="12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104"/>
      <c r="DC533" s="105"/>
      <c r="DD533" s="21"/>
    </row>
    <row r="534" spans="1:108" ht="12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104"/>
      <c r="DC534" s="105"/>
      <c r="DD534" s="21"/>
    </row>
    <row r="535" spans="1:108" ht="12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104"/>
      <c r="DC535" s="105"/>
      <c r="DD535" s="21"/>
    </row>
    <row r="536" spans="1:108" ht="12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104"/>
      <c r="DC536" s="105"/>
      <c r="DD536" s="21"/>
    </row>
    <row r="537" spans="1:108" ht="12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104"/>
      <c r="DC537" s="105"/>
      <c r="DD537" s="21"/>
    </row>
    <row r="538" spans="1:108" ht="12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104"/>
      <c r="DC538" s="105"/>
      <c r="DD538" s="21"/>
    </row>
    <row r="539" spans="1:108" ht="12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104"/>
      <c r="DC539" s="105"/>
      <c r="DD539" s="21"/>
    </row>
    <row r="540" spans="1:108" ht="12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104"/>
      <c r="DC540" s="105"/>
      <c r="DD540" s="21"/>
    </row>
    <row r="541" spans="1:108" ht="12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104"/>
      <c r="DC541" s="105"/>
      <c r="DD541" s="21"/>
    </row>
    <row r="542" spans="1:108" ht="12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104"/>
      <c r="DC542" s="105"/>
      <c r="DD542" s="21"/>
    </row>
    <row r="543" spans="1:108" ht="12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104"/>
      <c r="DC543" s="105"/>
      <c r="DD543" s="21"/>
    </row>
    <row r="544" spans="1:108" ht="12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104"/>
      <c r="DC544" s="105"/>
      <c r="DD544" s="21"/>
    </row>
    <row r="545" spans="1:108" ht="12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104"/>
      <c r="DC545" s="105"/>
      <c r="DD545" s="21"/>
    </row>
    <row r="546" spans="1:108" ht="12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104"/>
      <c r="DC546" s="105"/>
      <c r="DD546" s="21"/>
    </row>
    <row r="547" spans="1:108" ht="12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104"/>
      <c r="DC547" s="105"/>
      <c r="DD547" s="21"/>
    </row>
    <row r="548" spans="1:108" ht="12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104"/>
      <c r="DC548" s="105"/>
      <c r="DD548" s="21"/>
    </row>
    <row r="549" spans="1:108" ht="12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104"/>
      <c r="DC549" s="105"/>
      <c r="DD549" s="21"/>
    </row>
    <row r="550" spans="1:108" ht="12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104"/>
      <c r="DC550" s="105"/>
      <c r="DD550" s="21"/>
    </row>
    <row r="551" spans="1:108" ht="12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104"/>
      <c r="DC551" s="105"/>
      <c r="DD551" s="21"/>
    </row>
    <row r="552" spans="1:108" ht="12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104"/>
      <c r="DC552" s="105"/>
      <c r="DD552" s="21"/>
    </row>
    <row r="553" spans="1:108" ht="12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104"/>
      <c r="DC553" s="105"/>
      <c r="DD553" s="21"/>
    </row>
    <row r="554" spans="1:108" ht="12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104"/>
      <c r="DC554" s="105"/>
      <c r="DD554" s="21"/>
    </row>
    <row r="555" spans="1:108" ht="12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104"/>
      <c r="DC555" s="105"/>
      <c r="DD555" s="21"/>
    </row>
    <row r="556" spans="1:108" ht="12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104"/>
      <c r="DC556" s="105"/>
      <c r="DD556" s="21"/>
    </row>
    <row r="557" spans="1:108" ht="12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104"/>
      <c r="DC557" s="105"/>
      <c r="DD557" s="21"/>
    </row>
    <row r="558" spans="1:108" ht="12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104"/>
      <c r="DC558" s="105"/>
      <c r="DD558" s="21"/>
    </row>
    <row r="559" spans="1:108" ht="12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104"/>
      <c r="DC559" s="105"/>
      <c r="DD559" s="21"/>
    </row>
    <row r="560" spans="1:108" ht="12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104"/>
      <c r="DC560" s="105"/>
      <c r="DD560" s="21"/>
    </row>
    <row r="561" spans="1:108" ht="12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104"/>
      <c r="DC561" s="105"/>
      <c r="DD561" s="21"/>
    </row>
    <row r="562" spans="1:108" ht="12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104"/>
      <c r="DC562" s="105"/>
      <c r="DD562" s="21"/>
    </row>
    <row r="563" spans="1:108" ht="12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104"/>
      <c r="DC563" s="105"/>
      <c r="DD563" s="21"/>
    </row>
    <row r="564" spans="1:108" ht="12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104"/>
      <c r="DC564" s="105"/>
      <c r="DD564" s="21"/>
    </row>
    <row r="565" spans="1:108" ht="12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104"/>
      <c r="DC565" s="105"/>
      <c r="DD565" s="21"/>
    </row>
    <row r="566" spans="1:108" ht="12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104"/>
      <c r="DC566" s="105"/>
      <c r="DD566" s="21"/>
    </row>
    <row r="567" spans="1:108" ht="12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104"/>
      <c r="DC567" s="105"/>
      <c r="DD567" s="21"/>
    </row>
    <row r="568" spans="1:108" ht="12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104"/>
      <c r="DC568" s="105"/>
      <c r="DD568" s="21"/>
    </row>
    <row r="569" spans="1:108" ht="12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104"/>
      <c r="DC569" s="105"/>
      <c r="DD569" s="21"/>
    </row>
    <row r="570" spans="1:108" ht="12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104"/>
      <c r="DC570" s="105"/>
      <c r="DD570" s="21"/>
    </row>
    <row r="571" spans="1:108" ht="12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104"/>
      <c r="DC571" s="105"/>
      <c r="DD571" s="21"/>
    </row>
    <row r="572" spans="1:108" ht="12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104"/>
      <c r="DC572" s="105"/>
      <c r="DD572" s="21"/>
    </row>
    <row r="573" spans="1:108" ht="12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104"/>
      <c r="DC573" s="105"/>
      <c r="DD573" s="21"/>
    </row>
    <row r="574" spans="1:108" ht="12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104"/>
      <c r="DC574" s="105"/>
      <c r="DD574" s="21"/>
    </row>
    <row r="575" spans="1:108" ht="12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104"/>
      <c r="DC575" s="105"/>
      <c r="DD575" s="21"/>
    </row>
    <row r="576" spans="1:108" ht="12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104"/>
      <c r="DC576" s="105"/>
      <c r="DD576" s="21"/>
    </row>
    <row r="577" spans="1:108" ht="12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104"/>
      <c r="DC577" s="105"/>
      <c r="DD577" s="21"/>
    </row>
    <row r="578" spans="1:108" ht="12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104"/>
      <c r="DC578" s="105"/>
      <c r="DD578" s="21"/>
    </row>
    <row r="579" spans="1:108" ht="12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104"/>
      <c r="DC579" s="105"/>
      <c r="DD579" s="21"/>
    </row>
    <row r="580" spans="1:108" ht="12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104"/>
      <c r="DC580" s="105"/>
      <c r="DD580" s="21"/>
    </row>
    <row r="581" spans="1:108" ht="12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104"/>
      <c r="DC581" s="105"/>
      <c r="DD581" s="21"/>
    </row>
    <row r="582" spans="1:108" ht="12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104"/>
      <c r="DC582" s="105"/>
      <c r="DD582" s="21"/>
    </row>
    <row r="583" spans="1:108" ht="12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104"/>
      <c r="DC583" s="105"/>
      <c r="DD583" s="21"/>
    </row>
    <row r="584" spans="1:108" ht="12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104"/>
      <c r="DC584" s="105"/>
      <c r="DD584" s="21"/>
    </row>
    <row r="585" spans="1:108" ht="12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104"/>
      <c r="DC585" s="105"/>
      <c r="DD585" s="21"/>
    </row>
    <row r="586" spans="1:108" ht="12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104"/>
      <c r="DC586" s="105"/>
      <c r="DD586" s="21"/>
    </row>
    <row r="587" spans="1:108" ht="12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104"/>
      <c r="DC587" s="105"/>
      <c r="DD587" s="21"/>
    </row>
    <row r="588" spans="1:108" ht="12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104"/>
      <c r="DC588" s="105"/>
      <c r="DD588" s="21"/>
    </row>
    <row r="589" spans="1:108" ht="12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104"/>
      <c r="DC589" s="105"/>
      <c r="DD589" s="21"/>
    </row>
    <row r="590" spans="1:108" ht="12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104"/>
      <c r="DC590" s="105"/>
      <c r="DD590" s="21"/>
    </row>
    <row r="591" spans="1:108" ht="12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104"/>
      <c r="DC591" s="105"/>
      <c r="DD591" s="21"/>
    </row>
    <row r="592" spans="1:108" ht="12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104"/>
      <c r="DC592" s="105"/>
      <c r="DD592" s="21"/>
    </row>
    <row r="593" spans="1:108" ht="12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104"/>
      <c r="DC593" s="105"/>
      <c r="DD593" s="21"/>
    </row>
    <row r="594" spans="1:108" ht="12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104"/>
      <c r="DC594" s="105"/>
      <c r="DD594" s="21"/>
    </row>
    <row r="595" spans="1:108" ht="12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104"/>
      <c r="DC595" s="105"/>
      <c r="DD595" s="21"/>
    </row>
    <row r="596" spans="1:108" ht="12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104"/>
      <c r="DC596" s="105"/>
      <c r="DD596" s="21"/>
    </row>
    <row r="597" spans="1:108" ht="12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104"/>
      <c r="DC597" s="105"/>
      <c r="DD597" s="21"/>
    </row>
    <row r="598" spans="1:108" ht="12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104"/>
      <c r="DC598" s="105"/>
      <c r="DD598" s="21"/>
    </row>
    <row r="599" spans="1:108" ht="12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104"/>
      <c r="DC599" s="105"/>
      <c r="DD599" s="21"/>
    </row>
    <row r="600" spans="1:108" ht="12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104"/>
      <c r="DC600" s="105"/>
      <c r="DD600" s="21"/>
    </row>
    <row r="601" spans="1:108" ht="12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104"/>
      <c r="DC601" s="105"/>
      <c r="DD601" s="21"/>
    </row>
    <row r="602" spans="1:108" ht="12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104"/>
      <c r="DC602" s="105"/>
      <c r="DD602" s="21"/>
    </row>
    <row r="603" spans="1:108" ht="12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104"/>
      <c r="DC603" s="105"/>
      <c r="DD603" s="21"/>
    </row>
    <row r="604" spans="1:108" ht="12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104"/>
      <c r="DC604" s="105"/>
      <c r="DD604" s="21"/>
    </row>
    <row r="605" spans="1:108" ht="12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104"/>
      <c r="DC605" s="105"/>
      <c r="DD605" s="21"/>
    </row>
    <row r="606" spans="1:108" ht="12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104"/>
      <c r="DC606" s="105"/>
      <c r="DD606" s="21"/>
    </row>
    <row r="607" spans="1:108" ht="12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104"/>
      <c r="DC607" s="105"/>
      <c r="DD607" s="21"/>
    </row>
    <row r="608" spans="1:108" ht="12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104"/>
      <c r="DC608" s="105"/>
      <c r="DD608" s="21"/>
    </row>
    <row r="609" spans="1:108" ht="12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104"/>
      <c r="DC609" s="105"/>
      <c r="DD609" s="21"/>
    </row>
    <row r="610" spans="1:108" ht="12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104"/>
      <c r="DC610" s="105"/>
      <c r="DD610" s="21"/>
    </row>
    <row r="611" spans="1:108" ht="12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104"/>
      <c r="DC611" s="105"/>
      <c r="DD611" s="21"/>
    </row>
    <row r="612" spans="1:108" ht="12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104"/>
      <c r="DC612" s="105"/>
      <c r="DD612" s="21"/>
    </row>
    <row r="613" spans="1:108" ht="12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104"/>
      <c r="DC613" s="105"/>
      <c r="DD613" s="21"/>
    </row>
    <row r="614" spans="1:108" ht="12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104"/>
      <c r="DC614" s="105"/>
      <c r="DD614" s="21"/>
    </row>
    <row r="615" spans="1:108" ht="12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104"/>
      <c r="DC615" s="105"/>
      <c r="DD615" s="21"/>
    </row>
    <row r="616" spans="1:108" ht="12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104"/>
      <c r="DC616" s="105"/>
      <c r="DD616" s="21"/>
    </row>
    <row r="617" spans="1:108" ht="12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104"/>
      <c r="DC617" s="105"/>
      <c r="DD617" s="21"/>
    </row>
    <row r="618" spans="1:108" ht="12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104"/>
      <c r="DC618" s="105"/>
      <c r="DD618" s="21"/>
    </row>
    <row r="619" spans="1:108" ht="12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104"/>
      <c r="DC619" s="105"/>
      <c r="DD619" s="21"/>
    </row>
    <row r="620" spans="1:108" ht="12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104"/>
      <c r="DC620" s="105"/>
      <c r="DD620" s="21"/>
    </row>
    <row r="621" spans="1:108" ht="12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104"/>
      <c r="DC621" s="105"/>
      <c r="DD621" s="21"/>
    </row>
    <row r="622" spans="1:108" ht="12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104"/>
      <c r="DC622" s="105"/>
      <c r="DD622" s="21"/>
    </row>
    <row r="623" spans="1:108" ht="12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104"/>
      <c r="DC623" s="105"/>
      <c r="DD623" s="21"/>
    </row>
    <row r="624" spans="1:108" ht="12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104"/>
      <c r="DC624" s="105"/>
      <c r="DD624" s="21"/>
    </row>
    <row r="625" spans="1:108" ht="12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104"/>
      <c r="DC625" s="105"/>
      <c r="DD625" s="21"/>
    </row>
    <row r="626" spans="1:108" ht="12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104"/>
      <c r="DC626" s="105"/>
      <c r="DD626" s="21"/>
    </row>
    <row r="627" spans="1:108" ht="12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104"/>
      <c r="DC627" s="105"/>
      <c r="DD627" s="21"/>
    </row>
    <row r="628" spans="1:108" ht="12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104"/>
      <c r="DC628" s="105"/>
      <c r="DD628" s="21"/>
    </row>
    <row r="629" spans="1:108" ht="12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104"/>
      <c r="DC629" s="105"/>
      <c r="DD629" s="21"/>
    </row>
    <row r="630" spans="1:108" ht="12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104"/>
      <c r="DC630" s="105"/>
      <c r="DD630" s="21"/>
    </row>
    <row r="631" spans="1:108" ht="12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104"/>
      <c r="DC631" s="105"/>
      <c r="DD631" s="21"/>
    </row>
    <row r="632" spans="1:108" ht="12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104"/>
      <c r="DC632" s="105"/>
      <c r="DD632" s="21"/>
    </row>
    <row r="633" spans="1:108" ht="12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104"/>
      <c r="DC633" s="105"/>
      <c r="DD633" s="21"/>
    </row>
    <row r="634" spans="1:108" ht="12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104"/>
      <c r="DC634" s="105"/>
      <c r="DD634" s="21"/>
    </row>
    <row r="635" spans="1:108" ht="12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104"/>
      <c r="DC635" s="105"/>
      <c r="DD635" s="21"/>
    </row>
    <row r="636" spans="1:108" ht="12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104"/>
      <c r="DC636" s="105"/>
      <c r="DD636" s="21"/>
    </row>
    <row r="637" spans="1:108" ht="12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104"/>
      <c r="DC637" s="105"/>
      <c r="DD637" s="21"/>
    </row>
    <row r="638" spans="1:108" ht="12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104"/>
      <c r="DC638" s="105"/>
      <c r="DD638" s="21"/>
    </row>
    <row r="639" spans="1:108" ht="12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104"/>
      <c r="DC639" s="105"/>
      <c r="DD639" s="21"/>
    </row>
    <row r="640" spans="1:108" ht="12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104"/>
      <c r="DC640" s="105"/>
      <c r="DD640" s="21"/>
    </row>
    <row r="641" spans="1:108" ht="12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104"/>
      <c r="DC641" s="105"/>
      <c r="DD641" s="21"/>
    </row>
    <row r="642" spans="1:108" ht="12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104"/>
      <c r="DC642" s="105"/>
      <c r="DD642" s="21"/>
    </row>
    <row r="643" spans="1:108" ht="12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104"/>
      <c r="DC643" s="105"/>
      <c r="DD643" s="21"/>
    </row>
    <row r="644" spans="1:108" ht="12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104"/>
      <c r="DC644" s="105"/>
      <c r="DD644" s="21"/>
    </row>
    <row r="645" spans="1:108" ht="12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104"/>
      <c r="DC645" s="105"/>
      <c r="DD645" s="21"/>
    </row>
    <row r="646" spans="1:108" ht="12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104"/>
      <c r="DC646" s="105"/>
      <c r="DD646" s="21"/>
    </row>
    <row r="647" spans="1:108" ht="12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104"/>
      <c r="DC647" s="105"/>
      <c r="DD647" s="21"/>
    </row>
    <row r="648" spans="1:108" ht="12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104"/>
      <c r="DC648" s="105"/>
      <c r="DD648" s="21"/>
    </row>
    <row r="649" spans="1:108" ht="12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104"/>
      <c r="DC649" s="105"/>
      <c r="DD649" s="21"/>
    </row>
    <row r="650" spans="1:108" ht="12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104"/>
      <c r="DC650" s="105"/>
      <c r="DD650" s="21"/>
    </row>
    <row r="651" spans="1:108" ht="12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104"/>
      <c r="DC651" s="105"/>
      <c r="DD651" s="21"/>
    </row>
    <row r="652" spans="1:108" ht="12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104"/>
      <c r="DC652" s="105"/>
      <c r="DD652" s="21"/>
    </row>
    <row r="653" spans="1:108" ht="12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104"/>
      <c r="DC653" s="105"/>
      <c r="DD653" s="21"/>
    </row>
    <row r="654" spans="1:108" ht="12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104"/>
      <c r="DC654" s="105"/>
      <c r="DD654" s="21"/>
    </row>
    <row r="655" spans="1:108" ht="12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104"/>
      <c r="DC655" s="105"/>
      <c r="DD655" s="21"/>
    </row>
    <row r="656" spans="1:108" ht="12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104"/>
      <c r="DC656" s="105"/>
      <c r="DD656" s="21"/>
    </row>
    <row r="657" spans="1:108" ht="12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104"/>
      <c r="DC657" s="105"/>
      <c r="DD657" s="21"/>
    </row>
    <row r="658" spans="1:108" ht="12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104"/>
      <c r="DC658" s="105"/>
      <c r="DD658" s="21"/>
    </row>
    <row r="659" spans="1:108" ht="12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104"/>
      <c r="DC659" s="105"/>
      <c r="DD659" s="21"/>
    </row>
    <row r="660" spans="1:108" ht="12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104"/>
      <c r="DC660" s="105"/>
      <c r="DD660" s="21"/>
    </row>
    <row r="661" spans="1:108" ht="12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104"/>
      <c r="DC661" s="105"/>
      <c r="DD661" s="21"/>
    </row>
    <row r="662" spans="1:108" ht="12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104"/>
      <c r="DC662" s="105"/>
      <c r="DD662" s="21"/>
    </row>
    <row r="663" spans="1:108" ht="12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104"/>
      <c r="DC663" s="105"/>
      <c r="DD663" s="21"/>
    </row>
    <row r="664" spans="1:108" ht="12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104"/>
      <c r="DC664" s="105"/>
      <c r="DD664" s="21"/>
    </row>
    <row r="665" spans="1:108" ht="12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104"/>
      <c r="DC665" s="105"/>
      <c r="DD665" s="21"/>
    </row>
    <row r="666" spans="1:108" ht="12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104"/>
      <c r="DC666" s="105"/>
      <c r="DD666" s="21"/>
    </row>
    <row r="667" spans="1:108" ht="12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104"/>
      <c r="DC667" s="105"/>
      <c r="DD667" s="21"/>
    </row>
    <row r="668" spans="1:108" ht="12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104"/>
      <c r="DC668" s="105"/>
      <c r="DD668" s="21"/>
    </row>
    <row r="669" spans="1:108" ht="12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104"/>
      <c r="DC669" s="105"/>
      <c r="DD669" s="21"/>
    </row>
    <row r="670" spans="1:108" ht="12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104"/>
      <c r="DC670" s="105"/>
      <c r="DD670" s="21"/>
    </row>
    <row r="671" spans="1:108" ht="12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104"/>
      <c r="DC671" s="105"/>
      <c r="DD671" s="21"/>
    </row>
    <row r="672" spans="1:108" ht="12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104"/>
      <c r="DC672" s="105"/>
      <c r="DD672" s="21"/>
    </row>
    <row r="673" spans="1:108" ht="12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104"/>
      <c r="DC673" s="105"/>
      <c r="DD673" s="21"/>
    </row>
    <row r="674" spans="1:108" ht="12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104"/>
      <c r="DC674" s="105"/>
      <c r="DD674" s="21"/>
    </row>
    <row r="675" spans="1:108" ht="12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104"/>
      <c r="DC675" s="105"/>
      <c r="DD675" s="21"/>
    </row>
    <row r="676" spans="1:108" ht="12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104"/>
      <c r="DC676" s="105"/>
      <c r="DD676" s="21"/>
    </row>
    <row r="677" spans="1:108" ht="12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104"/>
      <c r="DC677" s="105"/>
      <c r="DD677" s="21"/>
    </row>
    <row r="678" spans="1:108" ht="12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104"/>
      <c r="DC678" s="105"/>
      <c r="DD678" s="21"/>
    </row>
    <row r="679" spans="1:108" ht="12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104"/>
      <c r="DC679" s="105"/>
      <c r="DD679" s="21"/>
    </row>
    <row r="680" spans="1:108" ht="12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104"/>
      <c r="DC680" s="105"/>
      <c r="DD680" s="21"/>
    </row>
    <row r="681" spans="1:108" ht="12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104"/>
      <c r="DC681" s="105"/>
      <c r="DD681" s="21"/>
    </row>
    <row r="682" spans="1:108" ht="12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104"/>
      <c r="DC682" s="105"/>
      <c r="DD682" s="21"/>
    </row>
    <row r="683" spans="1:108" ht="12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104"/>
      <c r="DC683" s="105"/>
      <c r="DD683" s="21"/>
    </row>
    <row r="684" spans="1:108" ht="12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104"/>
      <c r="DC684" s="105"/>
      <c r="DD684" s="21"/>
    </row>
    <row r="685" spans="1:108" ht="12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104"/>
      <c r="DC685" s="105"/>
      <c r="DD685" s="21"/>
    </row>
    <row r="686" spans="1:108" ht="12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104"/>
      <c r="DC686" s="105"/>
      <c r="DD686" s="21"/>
    </row>
    <row r="687" spans="1:108" ht="12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104"/>
      <c r="DC687" s="105"/>
      <c r="DD687" s="21"/>
    </row>
    <row r="688" spans="1:108" ht="12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104"/>
      <c r="DC688" s="105"/>
      <c r="DD688" s="21"/>
    </row>
    <row r="689" spans="1:108" ht="12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104"/>
      <c r="DC689" s="105"/>
      <c r="DD689" s="21"/>
    </row>
    <row r="690" spans="1:108" ht="12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104"/>
      <c r="DC690" s="105"/>
      <c r="DD690" s="21"/>
    </row>
    <row r="691" spans="1:108" ht="12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104"/>
      <c r="DC691" s="105"/>
      <c r="DD691" s="21"/>
    </row>
    <row r="692" spans="1:108" ht="12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104"/>
      <c r="DC692" s="105"/>
      <c r="DD692" s="21"/>
    </row>
    <row r="693" spans="1:108" ht="12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104"/>
      <c r="DC693" s="105"/>
      <c r="DD693" s="21"/>
    </row>
    <row r="694" spans="1:108" ht="12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104"/>
      <c r="DC694" s="105"/>
      <c r="DD694" s="21"/>
    </row>
    <row r="695" spans="1:108" ht="12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104"/>
      <c r="DC695" s="105"/>
      <c r="DD695" s="21"/>
    </row>
    <row r="696" spans="1:108" ht="12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104"/>
      <c r="DC696" s="105"/>
      <c r="DD696" s="21"/>
    </row>
    <row r="697" spans="1:108" ht="12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104"/>
      <c r="DC697" s="105"/>
      <c r="DD697" s="21"/>
    </row>
    <row r="698" spans="1:108" ht="12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104"/>
      <c r="DC698" s="105"/>
      <c r="DD698" s="21"/>
    </row>
    <row r="699" spans="1:108" ht="12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104"/>
      <c r="DC699" s="105"/>
      <c r="DD699" s="21"/>
    </row>
    <row r="700" spans="1:108" ht="12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104"/>
      <c r="DC700" s="105"/>
      <c r="DD700" s="21"/>
    </row>
    <row r="701" spans="1:108" ht="12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104"/>
      <c r="DC701" s="105"/>
      <c r="DD701" s="21"/>
    </row>
    <row r="702" spans="1:108" ht="12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104"/>
      <c r="DC702" s="105"/>
      <c r="DD702" s="21"/>
    </row>
    <row r="703" spans="1:108" ht="12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104"/>
      <c r="DC703" s="105"/>
      <c r="DD703" s="21"/>
    </row>
    <row r="704" spans="1:108" ht="12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104"/>
      <c r="DC704" s="105"/>
      <c r="DD704" s="21"/>
    </row>
    <row r="705" spans="1:108" ht="12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104"/>
      <c r="DC705" s="105"/>
      <c r="DD705" s="21"/>
    </row>
    <row r="706" spans="1:108" ht="12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104"/>
      <c r="DC706" s="105"/>
      <c r="DD706" s="21"/>
    </row>
    <row r="707" spans="1:108" ht="12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104"/>
      <c r="DC707" s="105"/>
      <c r="DD707" s="21"/>
    </row>
    <row r="708" spans="1:108" ht="12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104"/>
      <c r="DC708" s="105"/>
      <c r="DD708" s="21"/>
    </row>
    <row r="709" spans="1:108" ht="12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104"/>
      <c r="DC709" s="105"/>
      <c r="DD709" s="21"/>
    </row>
    <row r="710" spans="1:108" ht="12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104"/>
      <c r="DC710" s="105"/>
      <c r="DD710" s="21"/>
    </row>
    <row r="711" spans="1:108" ht="12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104"/>
      <c r="DC711" s="105"/>
      <c r="DD711" s="21"/>
    </row>
    <row r="712" spans="1:108" ht="12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104"/>
      <c r="DC712" s="105"/>
      <c r="DD712" s="21"/>
    </row>
    <row r="713" spans="1:108" ht="12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104"/>
      <c r="DC713" s="105"/>
      <c r="DD713" s="21"/>
    </row>
    <row r="714" spans="1:108" ht="12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104"/>
      <c r="DC714" s="105"/>
      <c r="DD714" s="21"/>
    </row>
    <row r="715" spans="1:108" ht="12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104"/>
      <c r="DC715" s="105"/>
      <c r="DD715" s="21"/>
    </row>
    <row r="716" spans="1:108" ht="12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104"/>
      <c r="DC716" s="105"/>
      <c r="DD716" s="21"/>
    </row>
    <row r="717" spans="1:108" ht="12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104"/>
      <c r="DC717" s="105"/>
      <c r="DD717" s="21"/>
    </row>
    <row r="718" spans="1:108" ht="12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104"/>
      <c r="DC718" s="105"/>
      <c r="DD718" s="21"/>
    </row>
    <row r="719" spans="1:108" ht="12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104"/>
      <c r="DC719" s="105"/>
      <c r="DD719" s="21"/>
    </row>
    <row r="720" spans="1:108" ht="12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104"/>
      <c r="DC720" s="105"/>
      <c r="DD720" s="21"/>
    </row>
    <row r="721" spans="1:108" ht="12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104"/>
      <c r="DC721" s="105"/>
      <c r="DD721" s="21"/>
    </row>
    <row r="722" spans="1:108" ht="12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104"/>
      <c r="DC722" s="105"/>
      <c r="DD722" s="21"/>
    </row>
    <row r="723" spans="1:108" ht="12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104"/>
      <c r="DC723" s="105"/>
      <c r="DD723" s="21"/>
    </row>
    <row r="724" spans="1:108" ht="12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104"/>
      <c r="DC724" s="105"/>
      <c r="DD724" s="21"/>
    </row>
    <row r="725" spans="1:108" ht="12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104"/>
      <c r="DC725" s="105"/>
      <c r="DD725" s="21"/>
    </row>
    <row r="726" spans="1:108" ht="12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104"/>
      <c r="DC726" s="105"/>
      <c r="DD726" s="21"/>
    </row>
    <row r="727" spans="1:108" ht="12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104"/>
      <c r="DC727" s="105"/>
      <c r="DD727" s="21"/>
    </row>
    <row r="728" spans="1:108" ht="12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104"/>
      <c r="DC728" s="105"/>
      <c r="DD728" s="21"/>
    </row>
    <row r="729" spans="1:108" ht="12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104"/>
      <c r="DC729" s="105"/>
      <c r="DD729" s="21"/>
    </row>
    <row r="730" spans="1:108" ht="12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104"/>
      <c r="DC730" s="105"/>
      <c r="DD730" s="21"/>
    </row>
    <row r="731" spans="1:108" ht="12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104"/>
      <c r="DC731" s="105"/>
      <c r="DD731" s="21"/>
    </row>
    <row r="732" spans="1:108" ht="12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104"/>
      <c r="DC732" s="105"/>
      <c r="DD732" s="21"/>
    </row>
    <row r="733" spans="1:108" ht="12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104"/>
      <c r="DC733" s="105"/>
      <c r="DD733" s="21"/>
    </row>
    <row r="734" spans="1:108" ht="12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104"/>
      <c r="DC734" s="105"/>
      <c r="DD734" s="21"/>
    </row>
    <row r="735" spans="1:108" ht="12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104"/>
      <c r="DC735" s="105"/>
      <c r="DD735" s="21"/>
    </row>
    <row r="736" spans="1:108" ht="12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104"/>
      <c r="DC736" s="105"/>
      <c r="DD736" s="21"/>
    </row>
    <row r="737" spans="1:108" ht="12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104"/>
      <c r="DC737" s="105"/>
      <c r="DD737" s="21"/>
    </row>
    <row r="738" spans="1:108" ht="12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104"/>
      <c r="DC738" s="105"/>
      <c r="DD738" s="21"/>
    </row>
    <row r="739" spans="1:108" ht="12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104"/>
      <c r="DC739" s="105"/>
      <c r="DD739" s="21"/>
    </row>
    <row r="740" spans="1:108" ht="12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104"/>
      <c r="DC740" s="105"/>
      <c r="DD740" s="21"/>
    </row>
    <row r="741" spans="1:108" ht="12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104"/>
      <c r="DC741" s="105"/>
      <c r="DD741" s="21"/>
    </row>
    <row r="742" spans="1:108" ht="12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104"/>
      <c r="DC742" s="105"/>
      <c r="DD742" s="21"/>
    </row>
    <row r="743" spans="1:108" ht="12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104"/>
      <c r="DC743" s="105"/>
      <c r="DD743" s="21"/>
    </row>
    <row r="744" spans="1:108" ht="12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104"/>
      <c r="DC744" s="105"/>
      <c r="DD744" s="21"/>
    </row>
    <row r="745" spans="1:108" ht="12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104"/>
      <c r="DC745" s="105"/>
      <c r="DD745" s="21"/>
    </row>
    <row r="746" spans="1:108" ht="12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104"/>
      <c r="DC746" s="105"/>
      <c r="DD746" s="21"/>
    </row>
    <row r="747" spans="1:108" ht="12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104"/>
      <c r="DC747" s="105"/>
      <c r="DD747" s="21"/>
    </row>
    <row r="748" spans="1:108" ht="12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104"/>
      <c r="DC748" s="105"/>
      <c r="DD748" s="21"/>
    </row>
    <row r="749" spans="1:108" ht="12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104"/>
      <c r="DC749" s="105"/>
      <c r="DD749" s="21"/>
    </row>
    <row r="750" spans="1:108" ht="12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104"/>
      <c r="DC750" s="105"/>
      <c r="DD750" s="21"/>
    </row>
    <row r="751" spans="1:108" ht="12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104"/>
      <c r="DC751" s="105"/>
      <c r="DD751" s="21"/>
    </row>
    <row r="752" spans="1:108" ht="12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104"/>
      <c r="DC752" s="105"/>
      <c r="DD752" s="21"/>
    </row>
    <row r="753" spans="1:108" ht="12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104"/>
      <c r="DC753" s="105"/>
      <c r="DD753" s="21"/>
    </row>
    <row r="754" spans="1:108" ht="12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104"/>
      <c r="DC754" s="105"/>
      <c r="DD754" s="21"/>
    </row>
    <row r="755" spans="1:108" ht="12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104"/>
      <c r="DC755" s="105"/>
      <c r="DD755" s="21"/>
    </row>
    <row r="756" spans="1:108" ht="12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104"/>
      <c r="DC756" s="105"/>
      <c r="DD756" s="21"/>
    </row>
    <row r="757" spans="1:108" ht="12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104"/>
      <c r="DC757" s="105"/>
      <c r="DD757" s="21"/>
    </row>
    <row r="758" spans="1:108" ht="12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104"/>
      <c r="DC758" s="105"/>
      <c r="DD758" s="21"/>
    </row>
    <row r="759" spans="1:108" ht="12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104"/>
      <c r="DC759" s="105"/>
      <c r="DD759" s="21"/>
    </row>
    <row r="760" spans="1:108" ht="12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104"/>
      <c r="DC760" s="105"/>
      <c r="DD760" s="21"/>
    </row>
    <row r="761" spans="1:108" ht="12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104"/>
      <c r="DC761" s="105"/>
      <c r="DD761" s="21"/>
    </row>
    <row r="762" spans="1:108" ht="12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104"/>
      <c r="DC762" s="105"/>
      <c r="DD762" s="21"/>
    </row>
    <row r="763" spans="1:108" ht="12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104"/>
      <c r="DC763" s="105"/>
      <c r="DD763" s="21"/>
    </row>
    <row r="764" spans="1:108" ht="12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104"/>
      <c r="DC764" s="105"/>
      <c r="DD764" s="21"/>
    </row>
    <row r="765" spans="1:108" ht="12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104"/>
      <c r="DC765" s="105"/>
      <c r="DD765" s="21"/>
    </row>
    <row r="766" spans="1:108" ht="12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104"/>
      <c r="DC766" s="105"/>
      <c r="DD766" s="21"/>
    </row>
    <row r="767" spans="1:108" ht="12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104"/>
      <c r="DC767" s="105"/>
      <c r="DD767" s="21"/>
    </row>
    <row r="768" spans="1:108" ht="12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104"/>
      <c r="DC768" s="105"/>
      <c r="DD768" s="21"/>
    </row>
    <row r="769" spans="1:108" ht="12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104"/>
      <c r="DC769" s="105"/>
      <c r="DD769" s="21"/>
    </row>
    <row r="770" spans="1:108" ht="12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104"/>
      <c r="DC770" s="105"/>
      <c r="DD770" s="21"/>
    </row>
    <row r="771" spans="1:108" ht="12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104"/>
      <c r="DC771" s="105"/>
      <c r="DD771" s="21"/>
    </row>
    <row r="772" spans="1:108" ht="12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104"/>
      <c r="DC772" s="105"/>
      <c r="DD772" s="21"/>
    </row>
    <row r="773" spans="1:108" ht="12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104"/>
      <c r="DC773" s="105"/>
      <c r="DD773" s="21"/>
    </row>
    <row r="774" spans="1:108" ht="12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104"/>
      <c r="DC774" s="105"/>
      <c r="DD774" s="21"/>
    </row>
    <row r="775" spans="1:108" ht="12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104"/>
      <c r="DC775" s="105"/>
      <c r="DD775" s="21"/>
    </row>
    <row r="776" spans="1:108" ht="12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104"/>
      <c r="DC776" s="105"/>
      <c r="DD776" s="21"/>
    </row>
    <row r="777" spans="1:108" ht="12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104"/>
      <c r="DC777" s="105"/>
      <c r="DD777" s="21"/>
    </row>
    <row r="778" spans="1:108" ht="12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104"/>
      <c r="DC778" s="105"/>
      <c r="DD778" s="21"/>
    </row>
    <row r="779" spans="1:108" ht="12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104"/>
      <c r="DC779" s="105"/>
      <c r="DD779" s="21"/>
    </row>
    <row r="780" spans="1:108" ht="12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104"/>
      <c r="DC780" s="105"/>
      <c r="DD780" s="21"/>
    </row>
    <row r="781" spans="1:108" ht="12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104"/>
      <c r="DC781" s="105"/>
      <c r="DD781" s="21"/>
    </row>
    <row r="782" spans="1:108" ht="12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104"/>
      <c r="DC782" s="105"/>
      <c r="DD782" s="21"/>
    </row>
    <row r="783" spans="1:108" ht="12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104"/>
      <c r="DC783" s="105"/>
      <c r="DD783" s="21"/>
    </row>
    <row r="784" spans="1:108" ht="12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104"/>
      <c r="DC784" s="105"/>
      <c r="DD784" s="21"/>
    </row>
    <row r="785" spans="1:108" ht="12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104"/>
      <c r="DC785" s="105"/>
      <c r="DD785" s="21"/>
    </row>
    <row r="786" spans="1:108" ht="12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104"/>
      <c r="DC786" s="105"/>
      <c r="DD786" s="21"/>
    </row>
    <row r="787" spans="1:108" ht="12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104"/>
      <c r="DC787" s="105"/>
      <c r="DD787" s="21"/>
    </row>
    <row r="788" spans="1:108" ht="12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104"/>
      <c r="DC788" s="105"/>
      <c r="DD788" s="21"/>
    </row>
    <row r="789" spans="1:108" ht="12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104"/>
      <c r="DC789" s="105"/>
      <c r="DD789" s="21"/>
    </row>
    <row r="790" spans="1:108" ht="12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104"/>
      <c r="DC790" s="105"/>
      <c r="DD790" s="21"/>
    </row>
    <row r="791" spans="1:108" ht="12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104"/>
      <c r="DC791" s="105"/>
      <c r="DD791" s="21"/>
    </row>
    <row r="792" spans="1:108" ht="12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104"/>
      <c r="DC792" s="105"/>
      <c r="DD792" s="21"/>
    </row>
    <row r="793" spans="1:108" ht="12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104"/>
      <c r="DC793" s="105"/>
      <c r="DD793" s="21"/>
    </row>
    <row r="794" spans="1:108" ht="12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104"/>
      <c r="DC794" s="105"/>
      <c r="DD794" s="21"/>
    </row>
    <row r="795" spans="1:108" ht="12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104"/>
      <c r="DC795" s="105"/>
      <c r="DD795" s="21"/>
    </row>
    <row r="796" spans="1:108" ht="12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104"/>
      <c r="DC796" s="105"/>
      <c r="DD796" s="21"/>
    </row>
    <row r="797" spans="1:108" ht="12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104"/>
      <c r="DC797" s="105"/>
      <c r="DD797" s="21"/>
    </row>
    <row r="798" spans="1:108" ht="12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104"/>
      <c r="DC798" s="105"/>
      <c r="DD798" s="21"/>
    </row>
    <row r="799" spans="1:108" ht="12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104"/>
      <c r="DC799" s="105"/>
      <c r="DD799" s="21"/>
    </row>
    <row r="800" spans="1:108" ht="12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104"/>
      <c r="DC800" s="105"/>
      <c r="DD800" s="21"/>
    </row>
    <row r="801" spans="1:108" ht="12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104"/>
      <c r="DC801" s="105"/>
      <c r="DD801" s="21"/>
    </row>
    <row r="802" spans="1:108" ht="12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104"/>
      <c r="DC802" s="105"/>
      <c r="DD802" s="21"/>
    </row>
    <row r="803" spans="1:108" ht="12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104"/>
      <c r="DC803" s="105"/>
      <c r="DD803" s="21"/>
    </row>
    <row r="804" spans="1:108" ht="12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104"/>
      <c r="DC804" s="105"/>
      <c r="DD804" s="21"/>
    </row>
    <row r="805" spans="1:108" ht="12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104"/>
      <c r="DC805" s="105"/>
      <c r="DD805" s="21"/>
    </row>
    <row r="806" spans="1:108" ht="12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104"/>
      <c r="DC806" s="105"/>
      <c r="DD806" s="21"/>
    </row>
    <row r="807" spans="1:108" ht="12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104"/>
      <c r="DC807" s="105"/>
      <c r="DD807" s="21"/>
    </row>
    <row r="808" spans="1:108" ht="12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104"/>
      <c r="DC808" s="105"/>
      <c r="DD808" s="21"/>
    </row>
    <row r="809" spans="1:108" ht="12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104"/>
      <c r="DC809" s="105"/>
      <c r="DD809" s="21"/>
    </row>
    <row r="810" spans="1:108" ht="12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104"/>
      <c r="DC810" s="105"/>
      <c r="DD810" s="21"/>
    </row>
    <row r="811" spans="1:108" ht="12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104"/>
      <c r="DC811" s="105"/>
      <c r="DD811" s="21"/>
    </row>
    <row r="812" spans="1:108" ht="12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104"/>
      <c r="DC812" s="105"/>
      <c r="DD812" s="21"/>
    </row>
    <row r="813" spans="1:108" ht="12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104"/>
      <c r="DC813" s="105"/>
      <c r="DD813" s="21"/>
    </row>
    <row r="814" spans="1:108" ht="12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104"/>
      <c r="DC814" s="105"/>
      <c r="DD814" s="21"/>
    </row>
    <row r="815" spans="1:108" ht="12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104"/>
      <c r="DC815" s="105"/>
      <c r="DD815" s="21"/>
    </row>
    <row r="816" spans="1:108" ht="12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104"/>
      <c r="DC816" s="105"/>
      <c r="DD816" s="21"/>
    </row>
    <row r="817" spans="1:108" ht="12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104"/>
      <c r="DC817" s="105"/>
      <c r="DD817" s="21"/>
    </row>
    <row r="818" spans="1:108" ht="12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104"/>
      <c r="DC818" s="105"/>
      <c r="DD818" s="21"/>
    </row>
    <row r="819" spans="1:108" ht="12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104"/>
      <c r="DC819" s="105"/>
      <c r="DD819" s="21"/>
    </row>
    <row r="820" spans="1:108" ht="12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104"/>
      <c r="DC820" s="105"/>
      <c r="DD820" s="21"/>
    </row>
    <row r="821" spans="1:108" ht="12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104"/>
      <c r="DC821" s="105"/>
      <c r="DD821" s="21"/>
    </row>
    <row r="822" spans="1:108" ht="12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104"/>
      <c r="DC822" s="105"/>
      <c r="DD822" s="21"/>
    </row>
    <row r="823" spans="1:108" ht="12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104"/>
      <c r="DC823" s="105"/>
      <c r="DD823" s="21"/>
    </row>
    <row r="824" spans="1:108" ht="12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104"/>
      <c r="DC824" s="105"/>
      <c r="DD824" s="21"/>
    </row>
    <row r="825" spans="1:108" ht="12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104"/>
      <c r="DC825" s="105"/>
      <c r="DD825" s="21"/>
    </row>
    <row r="826" spans="1:108" ht="12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104"/>
      <c r="DC826" s="105"/>
      <c r="DD826" s="21"/>
    </row>
    <row r="827" spans="1:108" ht="12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104"/>
      <c r="DC827" s="105"/>
      <c r="DD827" s="21"/>
    </row>
    <row r="828" spans="1:108" ht="12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104"/>
      <c r="DC828" s="105"/>
      <c r="DD828" s="21"/>
    </row>
    <row r="829" spans="1:108" ht="12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104"/>
      <c r="DC829" s="105"/>
      <c r="DD829" s="21"/>
    </row>
    <row r="830" spans="1:108" ht="12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104"/>
      <c r="DC830" s="105"/>
      <c r="DD830" s="21"/>
    </row>
    <row r="831" spans="1:108" ht="12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104"/>
      <c r="DC831" s="105"/>
      <c r="DD831" s="21"/>
    </row>
    <row r="832" spans="1:108" ht="12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104"/>
      <c r="DC832" s="105"/>
      <c r="DD832" s="21"/>
    </row>
    <row r="833" spans="1:108" ht="12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104"/>
      <c r="DC833" s="105"/>
      <c r="DD833" s="21"/>
    </row>
    <row r="834" spans="1:108" ht="12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104"/>
      <c r="DC834" s="105"/>
      <c r="DD834" s="21"/>
    </row>
    <row r="835" spans="1:108" ht="12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104"/>
      <c r="DC835" s="105"/>
      <c r="DD835" s="21"/>
    </row>
    <row r="836" spans="1:108" ht="12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104"/>
      <c r="DC836" s="105"/>
      <c r="DD836" s="21"/>
    </row>
    <row r="837" spans="1:108" ht="12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104"/>
      <c r="DC837" s="105"/>
      <c r="DD837" s="21"/>
    </row>
    <row r="838" spans="1:108" ht="12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104"/>
      <c r="DC838" s="105"/>
      <c r="DD838" s="21"/>
    </row>
    <row r="839" spans="1:108" ht="12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104"/>
      <c r="DC839" s="105"/>
      <c r="DD839" s="21"/>
    </row>
    <row r="840" spans="1:108" ht="12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104"/>
      <c r="DC840" s="105"/>
      <c r="DD840" s="21"/>
    </row>
    <row r="841" spans="1:108" ht="12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104"/>
      <c r="DC841" s="105"/>
      <c r="DD841" s="21"/>
    </row>
    <row r="842" spans="1:108" ht="12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104"/>
      <c r="DC842" s="105"/>
      <c r="DD842" s="21"/>
    </row>
    <row r="843" spans="1:108" ht="12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104"/>
      <c r="DC843" s="105"/>
      <c r="DD843" s="21"/>
    </row>
    <row r="844" spans="1:108" ht="12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104"/>
      <c r="DC844" s="105"/>
      <c r="DD844" s="21"/>
    </row>
    <row r="845" spans="1:108" ht="12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104"/>
      <c r="DC845" s="105"/>
      <c r="DD845" s="21"/>
    </row>
    <row r="846" spans="1:108" ht="12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104"/>
      <c r="DC846" s="105"/>
      <c r="DD846" s="21"/>
    </row>
    <row r="847" spans="1:108" ht="12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104"/>
      <c r="DC847" s="105"/>
      <c r="DD847" s="21"/>
    </row>
    <row r="848" spans="1:108" ht="12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104"/>
      <c r="DC848" s="105"/>
      <c r="DD848" s="21"/>
    </row>
    <row r="849" spans="1:108" ht="12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104"/>
      <c r="DC849" s="105"/>
      <c r="DD849" s="21"/>
    </row>
    <row r="850" spans="1:108" ht="12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104"/>
      <c r="DC850" s="105"/>
      <c r="DD850" s="21"/>
    </row>
    <row r="851" spans="1:108" ht="12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104"/>
      <c r="DC851" s="105"/>
      <c r="DD851" s="21"/>
    </row>
    <row r="852" spans="1:108" ht="12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104"/>
      <c r="DC852" s="105"/>
      <c r="DD852" s="21"/>
    </row>
    <row r="853" spans="1:108" ht="12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104"/>
      <c r="DC853" s="105"/>
      <c r="DD853" s="21"/>
    </row>
    <row r="854" spans="1:108" ht="12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104"/>
      <c r="DC854" s="105"/>
      <c r="DD854" s="21"/>
    </row>
    <row r="855" spans="1:108" ht="12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104"/>
      <c r="DC855" s="105"/>
      <c r="DD855" s="21"/>
    </row>
    <row r="856" spans="1:108" ht="12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104"/>
      <c r="DC856" s="105"/>
      <c r="DD856" s="21"/>
    </row>
    <row r="857" spans="1:108" ht="12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104"/>
      <c r="DC857" s="105"/>
      <c r="DD857" s="21"/>
    </row>
    <row r="858" spans="1:108" ht="12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104"/>
      <c r="DC858" s="105"/>
      <c r="DD858" s="21"/>
    </row>
    <row r="859" spans="1:108" ht="12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104"/>
      <c r="DC859" s="105"/>
      <c r="DD859" s="21"/>
    </row>
    <row r="860" spans="1:108" ht="12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104"/>
      <c r="DC860" s="105"/>
      <c r="DD860" s="21"/>
    </row>
    <row r="861" spans="1:108" ht="12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104"/>
      <c r="DC861" s="105"/>
      <c r="DD861" s="21"/>
    </row>
    <row r="862" spans="1:108" ht="12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104"/>
      <c r="DC862" s="105"/>
      <c r="DD862" s="21"/>
    </row>
    <row r="863" spans="1:108" ht="12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104"/>
      <c r="DC863" s="105"/>
      <c r="DD863" s="21"/>
    </row>
    <row r="864" spans="1:108" ht="12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104"/>
      <c r="DC864" s="105"/>
      <c r="DD864" s="21"/>
    </row>
    <row r="865" spans="1:108" ht="12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104"/>
      <c r="DC865" s="105"/>
      <c r="DD865" s="21"/>
    </row>
    <row r="866" spans="1:108" ht="12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104"/>
      <c r="DC866" s="105"/>
      <c r="DD866" s="21"/>
    </row>
    <row r="867" spans="1:108" ht="12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104"/>
      <c r="DC867" s="105"/>
      <c r="DD867" s="21"/>
    </row>
    <row r="868" spans="1:108" ht="12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104"/>
      <c r="DC868" s="105"/>
      <c r="DD868" s="21"/>
    </row>
    <row r="869" spans="1:108" ht="12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104"/>
      <c r="DC869" s="105"/>
      <c r="DD869" s="21"/>
    </row>
    <row r="870" spans="1:108" ht="12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104"/>
      <c r="DC870" s="105"/>
      <c r="DD870" s="21"/>
    </row>
    <row r="871" spans="1:108" ht="12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104"/>
      <c r="DC871" s="105"/>
      <c r="DD871" s="21"/>
    </row>
    <row r="872" spans="1:108" ht="12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104"/>
      <c r="DC872" s="105"/>
      <c r="DD872" s="21"/>
    </row>
    <row r="873" spans="1:108" ht="12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104"/>
      <c r="DC873" s="105"/>
      <c r="DD873" s="21"/>
    </row>
    <row r="874" spans="1:108" ht="12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104"/>
      <c r="DC874" s="105"/>
      <c r="DD874" s="21"/>
    </row>
    <row r="875" spans="1:108" ht="12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104"/>
      <c r="DC875" s="105"/>
      <c r="DD875" s="21"/>
    </row>
    <row r="876" spans="1:108" ht="12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104"/>
      <c r="DC876" s="105"/>
      <c r="DD876" s="21"/>
    </row>
    <row r="877" spans="1:108" ht="12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104"/>
      <c r="DC877" s="105"/>
      <c r="DD877" s="21"/>
    </row>
    <row r="878" spans="1:108" ht="12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104"/>
      <c r="DC878" s="105"/>
      <c r="DD878" s="21"/>
    </row>
    <row r="879" spans="1:108" ht="12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104"/>
      <c r="DC879" s="105"/>
      <c r="DD879" s="21"/>
    </row>
    <row r="880" spans="1:108" ht="12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104"/>
      <c r="DC880" s="105"/>
      <c r="DD880" s="21"/>
    </row>
    <row r="881" spans="1:108" ht="12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104"/>
      <c r="DC881" s="105"/>
      <c r="DD881" s="21"/>
    </row>
    <row r="882" spans="1:108" ht="12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104"/>
      <c r="DC882" s="105"/>
      <c r="DD882" s="21"/>
    </row>
    <row r="883" spans="1:108" ht="12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104"/>
      <c r="DC883" s="105"/>
      <c r="DD883" s="21"/>
    </row>
    <row r="884" spans="1:108" ht="12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104"/>
      <c r="DC884" s="105"/>
      <c r="DD884" s="21"/>
    </row>
    <row r="885" spans="1:108" ht="12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104"/>
      <c r="DC885" s="105"/>
      <c r="DD885" s="21"/>
    </row>
    <row r="886" spans="1:108" ht="12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104"/>
      <c r="DC886" s="105"/>
      <c r="DD886" s="21"/>
    </row>
    <row r="887" spans="1:108" ht="12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104"/>
      <c r="DC887" s="105"/>
      <c r="DD887" s="21"/>
    </row>
    <row r="888" spans="1:108" ht="12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104"/>
      <c r="DC888" s="105"/>
      <c r="DD888" s="21"/>
    </row>
    <row r="889" spans="1:108" ht="12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104"/>
      <c r="DC889" s="105"/>
      <c r="DD889" s="21"/>
    </row>
    <row r="890" spans="1:108" ht="12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104"/>
      <c r="DC890" s="105"/>
      <c r="DD890" s="21"/>
    </row>
    <row r="891" spans="1:108" ht="12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104"/>
      <c r="DC891" s="105"/>
      <c r="DD891" s="21"/>
    </row>
    <row r="892" spans="1:108" ht="12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104"/>
      <c r="DC892" s="105"/>
      <c r="DD892" s="21"/>
    </row>
    <row r="893" spans="1:108" ht="12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104"/>
      <c r="DC893" s="105"/>
      <c r="DD893" s="21"/>
    </row>
    <row r="894" spans="1:108" ht="12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104"/>
      <c r="DC894" s="105"/>
      <c r="DD894" s="21"/>
    </row>
    <row r="895" spans="1:108" ht="12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104"/>
      <c r="DC895" s="105"/>
      <c r="DD895" s="21"/>
    </row>
    <row r="896" spans="1:108" ht="12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104"/>
      <c r="DC896" s="105"/>
      <c r="DD896" s="21"/>
    </row>
    <row r="897" spans="1:108" ht="12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104"/>
      <c r="DC897" s="105"/>
      <c r="DD897" s="21"/>
    </row>
    <row r="898" spans="1:108" ht="12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104"/>
      <c r="DC898" s="105"/>
      <c r="DD898" s="21"/>
    </row>
    <row r="899" spans="1:108" ht="12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104"/>
      <c r="DC899" s="105"/>
      <c r="DD899" s="21"/>
    </row>
    <row r="900" spans="1:108" ht="12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104"/>
      <c r="DC900" s="105"/>
      <c r="DD900" s="21"/>
    </row>
    <row r="901" spans="1:108" ht="12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104"/>
      <c r="DC901" s="105"/>
      <c r="DD901" s="21"/>
    </row>
    <row r="902" spans="1:108" ht="12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104"/>
      <c r="DC902" s="105"/>
      <c r="DD902" s="21"/>
    </row>
    <row r="903" spans="1:108" ht="12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104"/>
      <c r="DC903" s="105"/>
      <c r="DD903" s="21"/>
    </row>
    <row r="904" spans="1:108" ht="12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104"/>
      <c r="DC904" s="105"/>
      <c r="DD904" s="21"/>
    </row>
    <row r="905" spans="1:108" ht="12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104"/>
      <c r="DC905" s="105"/>
      <c r="DD905" s="21"/>
    </row>
    <row r="906" spans="1:108" ht="12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104"/>
      <c r="DC906" s="105"/>
      <c r="DD906" s="21"/>
    </row>
    <row r="907" spans="1:108" ht="12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104"/>
      <c r="DC907" s="105"/>
      <c r="DD907" s="21"/>
    </row>
    <row r="908" spans="1:108" ht="12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104"/>
      <c r="DC908" s="105"/>
      <c r="DD908" s="21"/>
    </row>
    <row r="909" spans="1:108" ht="12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104"/>
      <c r="DC909" s="105"/>
      <c r="DD909" s="21"/>
    </row>
    <row r="910" spans="1:108" ht="12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104"/>
      <c r="DC910" s="105"/>
      <c r="DD910" s="21"/>
    </row>
    <row r="911" spans="1:108" ht="12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104"/>
      <c r="DC911" s="105"/>
      <c r="DD911" s="21"/>
    </row>
    <row r="912" spans="1:108" ht="12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104"/>
      <c r="DC912" s="105"/>
      <c r="DD912" s="21"/>
    </row>
    <row r="913" spans="1:108" ht="12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104"/>
      <c r="DC913" s="105"/>
      <c r="DD913" s="21"/>
    </row>
    <row r="914" spans="1:108" ht="12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104"/>
      <c r="DC914" s="105"/>
      <c r="DD914" s="21"/>
    </row>
    <row r="915" spans="1:108" ht="12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104"/>
      <c r="DC915" s="105"/>
      <c r="DD915" s="21"/>
    </row>
    <row r="916" spans="1:108" ht="12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104"/>
      <c r="DC916" s="105"/>
      <c r="DD916" s="21"/>
    </row>
    <row r="917" spans="1:108" ht="12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104"/>
      <c r="DC917" s="105"/>
      <c r="DD917" s="21"/>
    </row>
    <row r="918" spans="1:108" ht="12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104"/>
      <c r="DC918" s="105"/>
      <c r="DD918" s="21"/>
    </row>
    <row r="919" spans="1:108" ht="12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104"/>
      <c r="DC919" s="105"/>
      <c r="DD919" s="21"/>
    </row>
    <row r="920" spans="1:108" ht="12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104"/>
      <c r="DC920" s="105"/>
      <c r="DD920" s="21"/>
    </row>
    <row r="921" spans="1:108" ht="12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104"/>
      <c r="DC921" s="105"/>
      <c r="DD921" s="21"/>
    </row>
    <row r="922" spans="1:108" ht="12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104"/>
      <c r="DC922" s="105"/>
      <c r="DD922" s="21"/>
    </row>
    <row r="923" spans="1:108" ht="12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104"/>
      <c r="DC923" s="105"/>
      <c r="DD923" s="21"/>
    </row>
    <row r="924" spans="1:108" ht="12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104"/>
      <c r="DC924" s="105"/>
      <c r="DD924" s="21"/>
    </row>
    <row r="925" spans="1:108" ht="12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104"/>
      <c r="DC925" s="105"/>
      <c r="DD925" s="21"/>
    </row>
    <row r="926" spans="1:108" ht="12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104"/>
      <c r="DC926" s="105"/>
      <c r="DD926" s="21"/>
    </row>
    <row r="927" spans="1:108" ht="12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104"/>
      <c r="DC927" s="105"/>
      <c r="DD927" s="21"/>
    </row>
    <row r="928" spans="1:108" ht="12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104"/>
      <c r="DC928" s="105"/>
      <c r="DD928" s="21"/>
    </row>
    <row r="929" spans="1:108" ht="12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104"/>
      <c r="DC929" s="105"/>
      <c r="DD929" s="21"/>
    </row>
    <row r="930" spans="1:108" ht="12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104"/>
      <c r="DC930" s="105"/>
      <c r="DD930" s="21"/>
    </row>
    <row r="931" spans="1:108" ht="12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104"/>
      <c r="DC931" s="105"/>
      <c r="DD931" s="21"/>
    </row>
    <row r="932" spans="1:108" ht="12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104"/>
      <c r="DC932" s="105"/>
      <c r="DD932" s="21"/>
    </row>
    <row r="933" spans="1:108" ht="12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104"/>
      <c r="DC933" s="105"/>
      <c r="DD933" s="21"/>
    </row>
    <row r="934" spans="1:108" ht="12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104"/>
      <c r="DC934" s="105"/>
      <c r="DD934" s="21"/>
    </row>
    <row r="935" spans="1:108" ht="12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104"/>
      <c r="DC935" s="105"/>
      <c r="DD935" s="21"/>
    </row>
    <row r="936" spans="1:108" ht="12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104"/>
      <c r="DC936" s="105"/>
      <c r="DD936" s="21"/>
    </row>
    <row r="937" spans="1:108" ht="12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104"/>
      <c r="DC937" s="105"/>
      <c r="DD937" s="21"/>
    </row>
    <row r="938" spans="1:108" ht="12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104"/>
      <c r="DC938" s="105"/>
      <c r="DD938" s="21"/>
    </row>
    <row r="939" spans="1:108" ht="12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104"/>
      <c r="DC939" s="105"/>
      <c r="DD939" s="21"/>
    </row>
    <row r="940" spans="1:108" ht="12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104"/>
      <c r="DC940" s="105"/>
      <c r="DD940" s="21"/>
    </row>
    <row r="941" spans="1:108" ht="12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104"/>
      <c r="DC941" s="105"/>
      <c r="DD941" s="21"/>
    </row>
    <row r="942" spans="1:108" ht="12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104"/>
      <c r="DC942" s="105"/>
      <c r="DD942" s="21"/>
    </row>
    <row r="943" spans="1:108" ht="12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104"/>
      <c r="DC943" s="105"/>
      <c r="DD943" s="21"/>
    </row>
    <row r="944" spans="1:108" ht="12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104"/>
      <c r="DC944" s="105"/>
      <c r="DD944" s="21"/>
    </row>
    <row r="945" spans="1:108" ht="12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104"/>
      <c r="DC945" s="105"/>
      <c r="DD945" s="21"/>
    </row>
    <row r="946" spans="1:108" ht="12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104"/>
      <c r="DC946" s="105"/>
      <c r="DD946" s="21"/>
    </row>
    <row r="947" spans="1:108" ht="12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104"/>
      <c r="DC947" s="105"/>
      <c r="DD947" s="21"/>
    </row>
    <row r="948" spans="1:108" ht="12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104"/>
      <c r="DC948" s="105"/>
      <c r="DD948" s="21"/>
    </row>
    <row r="949" spans="1:108" ht="12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104"/>
      <c r="DC949" s="105"/>
      <c r="DD949" s="21"/>
    </row>
    <row r="950" spans="1:108" ht="12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104"/>
      <c r="DC950" s="105"/>
      <c r="DD950" s="21"/>
    </row>
    <row r="951" spans="1:108" ht="12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104"/>
      <c r="DC951" s="105"/>
      <c r="DD951" s="21"/>
    </row>
    <row r="952" spans="1:108" ht="12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104"/>
      <c r="DC952" s="105"/>
      <c r="DD952" s="21"/>
    </row>
    <row r="953" spans="1:108" ht="12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104"/>
      <c r="DC953" s="105"/>
      <c r="DD953" s="21"/>
    </row>
    <row r="954" spans="1:108" ht="12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104"/>
      <c r="DC954" s="105"/>
      <c r="DD954" s="21"/>
    </row>
    <row r="955" spans="1:108" ht="12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104"/>
      <c r="DC955" s="105"/>
      <c r="DD955" s="21"/>
    </row>
    <row r="956" spans="1:108" ht="12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104"/>
      <c r="DC956" s="105"/>
      <c r="DD956" s="21"/>
    </row>
    <row r="957" spans="1:108" ht="12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104"/>
      <c r="DC957" s="105"/>
      <c r="DD957" s="21"/>
    </row>
    <row r="958" spans="1:108" ht="12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104"/>
      <c r="DC958" s="105"/>
      <c r="DD958" s="21"/>
    </row>
    <row r="959" spans="1:108" ht="12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104"/>
      <c r="DC959" s="105"/>
      <c r="DD959" s="21"/>
    </row>
    <row r="960" spans="1:108" ht="12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104"/>
      <c r="DC960" s="105"/>
      <c r="DD960" s="21"/>
    </row>
    <row r="961" spans="1:108" ht="12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104"/>
      <c r="DC961" s="105"/>
      <c r="DD961" s="21"/>
    </row>
    <row r="962" spans="1:108" ht="12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104"/>
      <c r="DC962" s="105"/>
      <c r="DD962" s="21"/>
    </row>
    <row r="963" spans="1:108" ht="12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104"/>
      <c r="DC963" s="105"/>
      <c r="DD963" s="21"/>
    </row>
    <row r="964" spans="1:108" ht="12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104"/>
      <c r="DC964" s="105"/>
      <c r="DD964" s="21"/>
    </row>
    <row r="965" spans="1:108" ht="12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104"/>
      <c r="DC965" s="105"/>
      <c r="DD965" s="21"/>
    </row>
    <row r="966" spans="1:108" ht="12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104"/>
      <c r="DC966" s="105"/>
      <c r="DD966" s="21"/>
    </row>
    <row r="967" spans="1:108" ht="12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104"/>
      <c r="DC967" s="105"/>
      <c r="DD967" s="21"/>
    </row>
    <row r="968" spans="1:108" ht="12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104"/>
      <c r="DC968" s="105"/>
      <c r="DD968" s="21"/>
    </row>
    <row r="969" spans="1:108" ht="12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104"/>
      <c r="DC969" s="105"/>
      <c r="DD969" s="21"/>
    </row>
    <row r="970" spans="1:108" ht="12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104"/>
      <c r="DC970" s="105"/>
      <c r="DD970" s="21"/>
    </row>
    <row r="971" spans="1:108" ht="12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104"/>
      <c r="DC971" s="105"/>
      <c r="DD971" s="21"/>
    </row>
    <row r="972" spans="1:108" ht="12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104"/>
      <c r="DC972" s="105"/>
      <c r="DD972" s="21"/>
    </row>
    <row r="973" spans="1:108" ht="12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104"/>
      <c r="DC973" s="105"/>
      <c r="DD973" s="21"/>
    </row>
    <row r="974" spans="1:108" ht="12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104"/>
      <c r="DC974" s="105"/>
      <c r="DD974" s="21"/>
    </row>
    <row r="975" spans="1:108" ht="12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104"/>
      <c r="DC975" s="105"/>
      <c r="DD975" s="21"/>
    </row>
    <row r="976" spans="1:108" ht="12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104"/>
      <c r="DC976" s="105"/>
      <c r="DD976" s="21"/>
    </row>
    <row r="977" spans="1:108" ht="12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104"/>
      <c r="DC977" s="105"/>
      <c r="DD977" s="21"/>
    </row>
    <row r="978" spans="1:108" ht="12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104"/>
      <c r="DC978" s="105"/>
      <c r="DD978" s="21"/>
    </row>
    <row r="979" spans="1:108" ht="12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104"/>
      <c r="DC979" s="105"/>
      <c r="DD979" s="21"/>
    </row>
    <row r="980" spans="1:108" ht="12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104"/>
      <c r="DC980" s="105"/>
      <c r="DD980" s="21"/>
    </row>
    <row r="981" spans="1:108" ht="12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104"/>
      <c r="DC981" s="105"/>
      <c r="DD981" s="21"/>
    </row>
    <row r="982" spans="1:108" ht="12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104"/>
      <c r="DC982" s="105"/>
      <c r="DD982" s="21"/>
    </row>
    <row r="983" spans="1:108" ht="12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104"/>
      <c r="DC983" s="105"/>
      <c r="DD983" s="21"/>
    </row>
    <row r="984" spans="1:108" ht="12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104"/>
      <c r="DC984" s="105"/>
      <c r="DD984" s="21"/>
    </row>
    <row r="985" spans="1:108" ht="12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104"/>
      <c r="DC985" s="105"/>
      <c r="DD985" s="21"/>
    </row>
    <row r="986" spans="1:108" ht="12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104"/>
      <c r="DC986" s="105"/>
      <c r="DD986" s="21"/>
    </row>
    <row r="987" spans="1:108" ht="12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104"/>
      <c r="DC987" s="105"/>
      <c r="DD987" s="21"/>
    </row>
    <row r="988" spans="1:108" ht="12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104"/>
      <c r="DC988" s="105"/>
      <c r="DD988" s="21"/>
    </row>
    <row r="989" spans="1:108" ht="12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104"/>
      <c r="DC989" s="105"/>
      <c r="DD989" s="21"/>
    </row>
    <row r="990" spans="1:108" ht="12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104"/>
      <c r="DC990" s="105"/>
      <c r="DD990" s="21"/>
    </row>
    <row r="991" spans="1:108" ht="12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104"/>
      <c r="DC991" s="105"/>
      <c r="DD991" s="21"/>
    </row>
    <row r="992" spans="1:108" ht="12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104"/>
      <c r="DC992" s="105"/>
      <c r="DD992" s="21"/>
    </row>
    <row r="993" spans="1:108" ht="12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104"/>
      <c r="DC993" s="105"/>
      <c r="DD993" s="21"/>
    </row>
    <row r="994" spans="1:108" ht="12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104"/>
      <c r="DC994" s="105"/>
      <c r="DD994" s="21"/>
    </row>
    <row r="995" spans="1:108" ht="12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104"/>
      <c r="DC995" s="105"/>
      <c r="DD995" s="21"/>
    </row>
    <row r="996" spans="1:108" ht="12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104"/>
      <c r="DC996" s="105"/>
      <c r="DD996" s="21"/>
    </row>
    <row r="997" spans="1:108" ht="12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104"/>
      <c r="DC997" s="105"/>
      <c r="DD997" s="21"/>
    </row>
    <row r="998" spans="1:108" ht="12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104"/>
      <c r="DC998" s="105"/>
      <c r="DD998" s="21"/>
    </row>
    <row r="999" spans="1:108" ht="12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104"/>
      <c r="DC999" s="105"/>
      <c r="DD999" s="21"/>
    </row>
    <row r="1000" spans="1:108" ht="12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104"/>
      <c r="DC1000" s="105"/>
      <c r="DD1000" s="21"/>
    </row>
  </sheetData>
  <mergeCells count="2">
    <mergeCell ref="A1:C1"/>
    <mergeCell ref="A2:C2"/>
  </mergeCells>
  <printOptions horizontalCentered="1"/>
  <pageMargins left="0.15748031496062992" right="0.15748031496062992" top="0.19685039370078741" bottom="0.23622047244094491" header="0" footer="0"/>
  <pageSetup paperSize="9" scale="11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3.140625" customWidth="1"/>
    <col min="2" max="2" width="25.140625" customWidth="1"/>
    <col min="3" max="9" width="5.140625" customWidth="1"/>
    <col min="10" max="10" width="5.85546875" customWidth="1"/>
    <col min="11" max="26" width="8.7109375" customWidth="1"/>
  </cols>
  <sheetData>
    <row r="1" spans="1:26" ht="12.75" customHeight="1">
      <c r="A1" s="341" t="str">
        <f>'Qual all'!A1</f>
        <v>2024 KBT 4</v>
      </c>
      <c r="B1" s="326"/>
      <c r="C1" s="280"/>
      <c r="D1" s="280"/>
      <c r="E1" s="280"/>
      <c r="F1" s="280"/>
      <c r="G1" s="280"/>
      <c r="H1" s="280"/>
      <c r="I1" s="280"/>
      <c r="J1" s="280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>
      <c r="A2" s="327" t="s">
        <v>102</v>
      </c>
      <c r="B2" s="326"/>
      <c r="C2" s="281"/>
      <c r="D2" s="281"/>
      <c r="E2" s="281"/>
      <c r="F2" s="281"/>
      <c r="G2" s="281"/>
      <c r="H2" s="281"/>
      <c r="I2" s="281"/>
      <c r="J2" s="28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12.75" customHeight="1">
      <c r="A3" s="282"/>
      <c r="B3" s="14" t="s">
        <v>3</v>
      </c>
      <c r="C3" s="283">
        <v>7</v>
      </c>
      <c r="D3" s="284">
        <v>8</v>
      </c>
      <c r="E3" s="107">
        <v>9</v>
      </c>
      <c r="F3" s="284" t="s">
        <v>103</v>
      </c>
      <c r="G3" s="107" t="s">
        <v>103</v>
      </c>
      <c r="H3" s="284" t="s">
        <v>103</v>
      </c>
      <c r="I3" s="107" t="s">
        <v>103</v>
      </c>
      <c r="J3" s="285" t="s">
        <v>103</v>
      </c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2.75" customHeight="1">
      <c r="A4" s="286">
        <v>1</v>
      </c>
      <c r="B4" s="24" t="s">
        <v>19</v>
      </c>
      <c r="C4" s="287" t="s">
        <v>103</v>
      </c>
      <c r="D4" s="288" t="s">
        <v>103</v>
      </c>
      <c r="E4" s="288" t="s">
        <v>103</v>
      </c>
      <c r="F4" s="289">
        <v>9</v>
      </c>
      <c r="G4" s="290"/>
      <c r="H4" s="290"/>
      <c r="I4" s="290"/>
      <c r="J4" s="29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12.75" customHeight="1">
      <c r="A5" s="292">
        <v>2</v>
      </c>
      <c r="B5" s="32" t="s">
        <v>23</v>
      </c>
      <c r="C5" s="293" t="s">
        <v>103</v>
      </c>
      <c r="D5" s="100">
        <v>9</v>
      </c>
      <c r="E5" s="100">
        <v>9</v>
      </c>
      <c r="F5" s="294">
        <v>7</v>
      </c>
      <c r="G5" s="295"/>
      <c r="H5" s="295"/>
      <c r="I5" s="295"/>
      <c r="J5" s="296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2.75" customHeight="1">
      <c r="A6" s="286">
        <v>3</v>
      </c>
      <c r="B6" s="58" t="s">
        <v>10</v>
      </c>
      <c r="C6" s="297" t="s">
        <v>103</v>
      </c>
      <c r="D6" s="294">
        <v>7</v>
      </c>
      <c r="E6" s="295"/>
      <c r="F6" s="295"/>
      <c r="G6" s="295"/>
      <c r="H6" s="295"/>
      <c r="I6" s="295"/>
      <c r="J6" s="298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2.75" customHeight="1">
      <c r="A7" s="286">
        <v>4</v>
      </c>
      <c r="B7" s="58" t="s">
        <v>11</v>
      </c>
      <c r="C7" s="297">
        <v>9</v>
      </c>
      <c r="D7" s="100" t="s">
        <v>103</v>
      </c>
      <c r="E7" s="100">
        <v>9</v>
      </c>
      <c r="F7" s="294">
        <v>9</v>
      </c>
      <c r="G7" s="295"/>
      <c r="H7" s="295"/>
      <c r="I7" s="295"/>
      <c r="J7" s="298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2.75" customHeight="1">
      <c r="A8" s="292">
        <v>5</v>
      </c>
      <c r="B8" s="24" t="s">
        <v>9</v>
      </c>
      <c r="C8" s="293" t="s">
        <v>103</v>
      </c>
      <c r="D8" s="100" t="s">
        <v>103</v>
      </c>
      <c r="E8" s="294">
        <v>6</v>
      </c>
      <c r="F8" s="295"/>
      <c r="G8" s="295"/>
      <c r="H8" s="295"/>
      <c r="I8" s="295"/>
      <c r="J8" s="296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2.75" customHeight="1">
      <c r="A9" s="292">
        <v>6</v>
      </c>
      <c r="B9" s="24" t="s">
        <v>12</v>
      </c>
      <c r="C9" s="293">
        <v>9</v>
      </c>
      <c r="D9" s="100">
        <v>9</v>
      </c>
      <c r="E9" s="100" t="s">
        <v>103</v>
      </c>
      <c r="F9" s="294">
        <v>5</v>
      </c>
      <c r="G9" s="295"/>
      <c r="H9" s="295"/>
      <c r="I9" s="295"/>
      <c r="J9" s="296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2.75" customHeight="1">
      <c r="A10" s="292">
        <v>7</v>
      </c>
      <c r="B10" s="58" t="s">
        <v>14</v>
      </c>
      <c r="C10" s="293" t="s">
        <v>103</v>
      </c>
      <c r="D10" s="100">
        <v>9</v>
      </c>
      <c r="E10" s="294">
        <v>8</v>
      </c>
      <c r="F10" s="295"/>
      <c r="G10" s="295"/>
      <c r="H10" s="295"/>
      <c r="I10" s="295"/>
      <c r="J10" s="296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2.75" customHeight="1">
      <c r="A11" s="292">
        <v>8</v>
      </c>
      <c r="B11" s="58" t="s">
        <v>15</v>
      </c>
      <c r="C11" s="293">
        <v>7</v>
      </c>
      <c r="D11" s="294">
        <v>7</v>
      </c>
      <c r="E11" s="295"/>
      <c r="F11" s="295"/>
      <c r="G11" s="295"/>
      <c r="H11" s="295"/>
      <c r="I11" s="295"/>
      <c r="J11" s="296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2.75" customHeight="1">
      <c r="A12" s="292">
        <v>9</v>
      </c>
      <c r="B12" s="32" t="s">
        <v>16</v>
      </c>
      <c r="C12" s="299">
        <v>5</v>
      </c>
      <c r="D12" s="295"/>
      <c r="E12" s="295"/>
      <c r="F12" s="295"/>
      <c r="G12" s="295"/>
      <c r="H12" s="295"/>
      <c r="I12" s="295"/>
      <c r="J12" s="296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2.75" customHeight="1">
      <c r="A13" s="292">
        <v>10</v>
      </c>
      <c r="B13" s="58" t="s">
        <v>8</v>
      </c>
      <c r="C13" s="297">
        <v>9</v>
      </c>
      <c r="D13" s="100">
        <v>8</v>
      </c>
      <c r="E13" s="100">
        <v>9</v>
      </c>
      <c r="F13" s="100" t="s">
        <v>103</v>
      </c>
      <c r="G13" s="294">
        <v>4</v>
      </c>
      <c r="H13" s="300"/>
      <c r="I13" s="300"/>
      <c r="J13" s="30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2.75" customHeight="1">
      <c r="A14" s="292">
        <v>11</v>
      </c>
      <c r="B14" s="58" t="s">
        <v>40</v>
      </c>
      <c r="C14" s="297" t="s">
        <v>103</v>
      </c>
      <c r="D14" s="294">
        <v>7</v>
      </c>
      <c r="E14" s="295"/>
      <c r="F14" s="295"/>
      <c r="G14" s="295"/>
      <c r="H14" s="295"/>
      <c r="I14" s="295"/>
      <c r="J14" s="298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2.75" customHeight="1">
      <c r="A15" s="292">
        <v>12</v>
      </c>
      <c r="B15" s="302" t="s">
        <v>22</v>
      </c>
      <c r="C15" s="303">
        <v>7</v>
      </c>
      <c r="D15" s="304">
        <v>8</v>
      </c>
      <c r="E15" s="304" t="s">
        <v>103</v>
      </c>
      <c r="F15" s="304" t="s">
        <v>103</v>
      </c>
      <c r="G15" s="304">
        <v>9</v>
      </c>
      <c r="H15" s="17"/>
      <c r="I15" s="17"/>
      <c r="J15" s="305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2.75" customHeight="1">
      <c r="A16" s="70"/>
      <c r="B16" s="58" t="s">
        <v>33</v>
      </c>
      <c r="C16" s="264"/>
      <c r="D16" s="228"/>
      <c r="E16" s="228"/>
      <c r="F16" s="228"/>
      <c r="G16" s="228"/>
      <c r="H16" s="228"/>
      <c r="I16" s="228"/>
      <c r="J16" s="265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2.75" customHeight="1">
      <c r="A17" s="70"/>
      <c r="B17" s="58" t="s">
        <v>36</v>
      </c>
      <c r="C17" s="264"/>
      <c r="D17" s="228"/>
      <c r="E17" s="228"/>
      <c r="F17" s="228"/>
      <c r="G17" s="228"/>
      <c r="H17" s="228"/>
      <c r="I17" s="228"/>
      <c r="J17" s="265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2.75" customHeight="1">
      <c r="A18" s="70"/>
      <c r="B18" s="58" t="s">
        <v>32</v>
      </c>
      <c r="C18" s="264"/>
      <c r="D18" s="228"/>
      <c r="E18" s="228"/>
      <c r="F18" s="228"/>
      <c r="G18" s="228"/>
      <c r="H18" s="228"/>
      <c r="I18" s="228"/>
      <c r="J18" s="265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2.75" customHeight="1">
      <c r="A19" s="292"/>
      <c r="B19" s="32" t="s">
        <v>34</v>
      </c>
      <c r="C19" s="264"/>
      <c r="D19" s="228"/>
      <c r="E19" s="228"/>
      <c r="F19" s="228"/>
      <c r="G19" s="228"/>
      <c r="H19" s="228"/>
      <c r="I19" s="228"/>
      <c r="J19" s="265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2.75" customHeight="1">
      <c r="A20" s="70"/>
      <c r="B20" s="58" t="s">
        <v>47</v>
      </c>
      <c r="C20" s="306"/>
      <c r="D20" s="228"/>
      <c r="E20" s="228"/>
      <c r="F20" s="228"/>
      <c r="G20" s="228"/>
      <c r="H20" s="228"/>
      <c r="I20" s="228"/>
      <c r="J20" s="307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2.75" customHeight="1">
      <c r="A21" s="70"/>
      <c r="B21" s="58" t="s">
        <v>37</v>
      </c>
      <c r="C21" s="306"/>
      <c r="D21" s="228"/>
      <c r="E21" s="228"/>
      <c r="F21" s="228"/>
      <c r="G21" s="228"/>
      <c r="H21" s="228"/>
      <c r="I21" s="228"/>
      <c r="J21" s="307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2.75" customHeight="1">
      <c r="A22" s="70"/>
      <c r="B22" s="24" t="s">
        <v>25</v>
      </c>
      <c r="C22" s="264"/>
      <c r="D22" s="228"/>
      <c r="E22" s="228"/>
      <c r="F22" s="228"/>
      <c r="G22" s="228"/>
      <c r="H22" s="228"/>
      <c r="I22" s="228"/>
      <c r="J22" s="265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2.75" customHeight="1">
      <c r="A23" s="70"/>
      <c r="B23" s="24" t="s">
        <v>21</v>
      </c>
      <c r="C23" s="264"/>
      <c r="D23" s="228"/>
      <c r="E23" s="228"/>
      <c r="F23" s="228"/>
      <c r="G23" s="228"/>
      <c r="H23" s="228"/>
      <c r="I23" s="228"/>
      <c r="J23" s="265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2.75" customHeight="1">
      <c r="A24" s="70"/>
      <c r="B24" s="58" t="s">
        <v>27</v>
      </c>
      <c r="C24" s="264"/>
      <c r="D24" s="228"/>
      <c r="E24" s="228"/>
      <c r="F24" s="228"/>
      <c r="G24" s="228"/>
      <c r="H24" s="228"/>
      <c r="I24" s="228"/>
      <c r="J24" s="265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2.75" customHeight="1">
      <c r="A25" s="70"/>
      <c r="B25" s="58" t="s">
        <v>18</v>
      </c>
      <c r="C25" s="264"/>
      <c r="D25" s="228"/>
      <c r="E25" s="228"/>
      <c r="F25" s="228"/>
      <c r="G25" s="228"/>
      <c r="H25" s="228"/>
      <c r="I25" s="228"/>
      <c r="J25" s="265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2.75" customHeight="1">
      <c r="A26" s="70"/>
      <c r="B26" s="32" t="s">
        <v>42</v>
      </c>
      <c r="C26" s="264"/>
      <c r="D26" s="228"/>
      <c r="E26" s="228"/>
      <c r="F26" s="228"/>
      <c r="G26" s="228"/>
      <c r="H26" s="228"/>
      <c r="I26" s="228"/>
      <c r="J26" s="265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2.75" customHeight="1">
      <c r="A27" s="70"/>
      <c r="B27" s="58" t="s">
        <v>42</v>
      </c>
      <c r="C27" s="306"/>
      <c r="D27" s="228"/>
      <c r="E27" s="228"/>
      <c r="F27" s="228"/>
      <c r="G27" s="228"/>
      <c r="H27" s="228"/>
      <c r="I27" s="228"/>
      <c r="J27" s="307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2.75" customHeight="1">
      <c r="A28" s="70"/>
      <c r="B28" s="58" t="s">
        <v>45</v>
      </c>
      <c r="C28" s="306"/>
      <c r="D28" s="228"/>
      <c r="E28" s="228"/>
      <c r="F28" s="228"/>
      <c r="G28" s="228"/>
      <c r="H28" s="228"/>
      <c r="I28" s="228"/>
      <c r="J28" s="307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2.75" customHeight="1">
      <c r="A29" s="70"/>
      <c r="B29" s="24" t="s">
        <v>31</v>
      </c>
      <c r="C29" s="264"/>
      <c r="D29" s="228"/>
      <c r="E29" s="228"/>
      <c r="F29" s="228"/>
      <c r="G29" s="228"/>
      <c r="H29" s="228"/>
      <c r="I29" s="228"/>
      <c r="J29" s="265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2.75" customHeight="1">
      <c r="A30" s="70"/>
      <c r="B30" s="58" t="s">
        <v>28</v>
      </c>
      <c r="C30" s="264"/>
      <c r="D30" s="228"/>
      <c r="E30" s="228"/>
      <c r="F30" s="228"/>
      <c r="G30" s="228"/>
      <c r="H30" s="228"/>
      <c r="I30" s="228"/>
      <c r="J30" s="265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2.75" customHeight="1">
      <c r="A31" s="70"/>
      <c r="B31" s="58" t="s">
        <v>41</v>
      </c>
      <c r="C31" s="264"/>
      <c r="D31" s="228"/>
      <c r="E31" s="228"/>
      <c r="F31" s="228"/>
      <c r="G31" s="228"/>
      <c r="H31" s="228"/>
      <c r="I31" s="228"/>
      <c r="J31" s="265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2.75" customHeight="1">
      <c r="A32" s="70"/>
      <c r="B32" s="58" t="s">
        <v>20</v>
      </c>
      <c r="C32" s="264"/>
      <c r="D32" s="228"/>
      <c r="E32" s="228"/>
      <c r="F32" s="228"/>
      <c r="G32" s="228"/>
      <c r="H32" s="228"/>
      <c r="I32" s="228"/>
      <c r="J32" s="265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2.75" customHeight="1">
      <c r="A33" s="70"/>
      <c r="B33" s="58"/>
      <c r="C33" s="264"/>
      <c r="D33" s="228"/>
      <c r="E33" s="228"/>
      <c r="F33" s="228"/>
      <c r="G33" s="228"/>
      <c r="H33" s="228"/>
      <c r="I33" s="228"/>
      <c r="J33" s="265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2.75" customHeight="1">
      <c r="A34" s="70"/>
      <c r="B34" s="32"/>
      <c r="C34" s="264"/>
      <c r="D34" s="228"/>
      <c r="E34" s="228"/>
      <c r="F34" s="228"/>
      <c r="G34" s="228"/>
      <c r="H34" s="228"/>
      <c r="I34" s="228"/>
      <c r="J34" s="265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2.75" customHeight="1">
      <c r="A35" s="70"/>
      <c r="B35" s="58"/>
      <c r="C35" s="306"/>
      <c r="D35" s="228"/>
      <c r="E35" s="228"/>
      <c r="F35" s="228"/>
      <c r="G35" s="228"/>
      <c r="H35" s="228"/>
      <c r="I35" s="228"/>
      <c r="J35" s="307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2.75" customHeight="1">
      <c r="A36" s="70"/>
      <c r="B36" s="58"/>
      <c r="C36" s="306"/>
      <c r="D36" s="228"/>
      <c r="E36" s="228"/>
      <c r="F36" s="228"/>
      <c r="G36" s="228"/>
      <c r="H36" s="228"/>
      <c r="I36" s="228"/>
      <c r="J36" s="307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2.75" customHeight="1">
      <c r="A37" s="70"/>
      <c r="B37" s="58"/>
      <c r="C37" s="264"/>
      <c r="D37" s="228"/>
      <c r="E37" s="228"/>
      <c r="F37" s="228"/>
      <c r="G37" s="228"/>
      <c r="H37" s="228"/>
      <c r="I37" s="228"/>
      <c r="J37" s="265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2.75" customHeight="1">
      <c r="A38" s="70"/>
      <c r="B38" s="58"/>
      <c r="C38" s="264"/>
      <c r="D38" s="228"/>
      <c r="E38" s="228"/>
      <c r="F38" s="228"/>
      <c r="G38" s="228"/>
      <c r="H38" s="228"/>
      <c r="I38" s="228"/>
      <c r="J38" s="265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2.75" customHeight="1">
      <c r="A39" s="70"/>
      <c r="B39" s="58"/>
      <c r="C39" s="264"/>
      <c r="D39" s="228"/>
      <c r="E39" s="228"/>
      <c r="F39" s="228"/>
      <c r="G39" s="228"/>
      <c r="H39" s="228"/>
      <c r="I39" s="228"/>
      <c r="J39" s="265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2.75" customHeight="1">
      <c r="A40" s="70"/>
      <c r="B40" s="58"/>
      <c r="C40" s="264"/>
      <c r="D40" s="228"/>
      <c r="E40" s="228"/>
      <c r="F40" s="228"/>
      <c r="G40" s="228"/>
      <c r="H40" s="228"/>
      <c r="I40" s="228"/>
      <c r="J40" s="265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2.75" customHeight="1">
      <c r="A41" s="21"/>
      <c r="B41" s="21"/>
      <c r="C41" s="126"/>
      <c r="D41" s="126"/>
      <c r="E41" s="126"/>
      <c r="F41" s="126"/>
      <c r="G41" s="126"/>
      <c r="H41" s="126"/>
      <c r="I41" s="126"/>
      <c r="J41" s="126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2.75" customHeight="1">
      <c r="A42" s="21"/>
      <c r="B42" s="21"/>
      <c r="C42" s="126"/>
      <c r="D42" s="126"/>
      <c r="E42" s="126"/>
      <c r="F42" s="126"/>
      <c r="G42" s="126"/>
      <c r="H42" s="126"/>
      <c r="I42" s="126"/>
      <c r="J42" s="126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2.75" customHeight="1">
      <c r="A43" s="21"/>
      <c r="B43" s="21"/>
      <c r="C43" s="126"/>
      <c r="D43" s="126"/>
      <c r="E43" s="126"/>
      <c r="F43" s="126"/>
      <c r="G43" s="126"/>
      <c r="H43" s="126"/>
      <c r="I43" s="126"/>
      <c r="J43" s="126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2.75" customHeight="1">
      <c r="A44" s="21"/>
      <c r="B44" s="21"/>
      <c r="C44" s="126"/>
      <c r="D44" s="126"/>
      <c r="E44" s="126"/>
      <c r="F44" s="126"/>
      <c r="G44" s="126"/>
      <c r="H44" s="126"/>
      <c r="I44" s="126"/>
      <c r="J44" s="126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2.75" customHeight="1">
      <c r="A45" s="21"/>
      <c r="B45" s="21"/>
      <c r="C45" s="126"/>
      <c r="D45" s="126"/>
      <c r="E45" s="126"/>
      <c r="F45" s="126"/>
      <c r="G45" s="126"/>
      <c r="H45" s="126"/>
      <c r="I45" s="126"/>
      <c r="J45" s="126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2.75" customHeight="1">
      <c r="A46" s="21"/>
      <c r="B46" s="21"/>
      <c r="C46" s="126"/>
      <c r="D46" s="126"/>
      <c r="E46" s="126"/>
      <c r="F46" s="126"/>
      <c r="G46" s="126"/>
      <c r="H46" s="126"/>
      <c r="I46" s="126"/>
      <c r="J46" s="126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2.75" customHeight="1">
      <c r="A47" s="21"/>
      <c r="B47" s="21"/>
      <c r="C47" s="126"/>
      <c r="D47" s="126"/>
      <c r="E47" s="126"/>
      <c r="F47" s="126"/>
      <c r="G47" s="126"/>
      <c r="H47" s="126"/>
      <c r="I47" s="126"/>
      <c r="J47" s="126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2.75" customHeight="1">
      <c r="A48" s="21"/>
      <c r="B48" s="21"/>
      <c r="C48" s="126"/>
      <c r="D48" s="126"/>
      <c r="E48" s="126"/>
      <c r="F48" s="126"/>
      <c r="G48" s="126"/>
      <c r="H48" s="126"/>
      <c r="I48" s="126"/>
      <c r="J48" s="126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2.75" customHeight="1">
      <c r="A49" s="21"/>
      <c r="B49" s="21"/>
      <c r="C49" s="126"/>
      <c r="D49" s="126"/>
      <c r="E49" s="126"/>
      <c r="F49" s="126"/>
      <c r="G49" s="126"/>
      <c r="H49" s="126"/>
      <c r="I49" s="126"/>
      <c r="J49" s="126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2.75" customHeight="1">
      <c r="A50" s="21"/>
      <c r="B50" s="21"/>
      <c r="C50" s="126"/>
      <c r="D50" s="126"/>
      <c r="E50" s="126"/>
      <c r="F50" s="126"/>
      <c r="G50" s="126"/>
      <c r="H50" s="126"/>
      <c r="I50" s="126"/>
      <c r="J50" s="126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2.75" customHeight="1">
      <c r="A51" s="21"/>
      <c r="B51" s="21"/>
      <c r="C51" s="126"/>
      <c r="D51" s="126"/>
      <c r="E51" s="126"/>
      <c r="F51" s="126"/>
      <c r="G51" s="126"/>
      <c r="H51" s="126"/>
      <c r="I51" s="126"/>
      <c r="J51" s="126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2.75" customHeight="1">
      <c r="A52" s="21"/>
      <c r="B52" s="21"/>
      <c r="C52" s="126"/>
      <c r="D52" s="126"/>
      <c r="E52" s="126"/>
      <c r="F52" s="126"/>
      <c r="G52" s="126"/>
      <c r="H52" s="126"/>
      <c r="I52" s="126"/>
      <c r="J52" s="126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2.75" customHeight="1">
      <c r="A53" s="21"/>
      <c r="B53" s="21"/>
      <c r="C53" s="126"/>
      <c r="D53" s="126"/>
      <c r="E53" s="126"/>
      <c r="F53" s="126"/>
      <c r="G53" s="126"/>
      <c r="H53" s="126"/>
      <c r="I53" s="126"/>
      <c r="J53" s="126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2.75" customHeight="1">
      <c r="A54" s="21"/>
      <c r="B54" s="21"/>
      <c r="C54" s="126"/>
      <c r="D54" s="126"/>
      <c r="E54" s="126"/>
      <c r="F54" s="126"/>
      <c r="G54" s="126"/>
      <c r="H54" s="126"/>
      <c r="I54" s="126"/>
      <c r="J54" s="126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2.75" customHeight="1">
      <c r="A55" s="21"/>
      <c r="B55" s="21"/>
      <c r="C55" s="126"/>
      <c r="D55" s="126"/>
      <c r="E55" s="126"/>
      <c r="F55" s="126"/>
      <c r="G55" s="126"/>
      <c r="H55" s="126"/>
      <c r="I55" s="126"/>
      <c r="J55" s="126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2.75" customHeight="1">
      <c r="A56" s="21"/>
      <c r="B56" s="21"/>
      <c r="C56" s="126"/>
      <c r="D56" s="126"/>
      <c r="E56" s="126"/>
      <c r="F56" s="126"/>
      <c r="G56" s="126"/>
      <c r="H56" s="126"/>
      <c r="I56" s="126"/>
      <c r="J56" s="126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2.75" customHeight="1">
      <c r="A57" s="21"/>
      <c r="B57" s="21"/>
      <c r="C57" s="126"/>
      <c r="D57" s="126"/>
      <c r="E57" s="126"/>
      <c r="F57" s="126"/>
      <c r="G57" s="126"/>
      <c r="H57" s="126"/>
      <c r="I57" s="126"/>
      <c r="J57" s="126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2.75" customHeight="1">
      <c r="A58" s="21"/>
      <c r="B58" s="21"/>
      <c r="C58" s="126"/>
      <c r="D58" s="126"/>
      <c r="E58" s="126"/>
      <c r="F58" s="126"/>
      <c r="G58" s="126"/>
      <c r="H58" s="126"/>
      <c r="I58" s="126"/>
      <c r="J58" s="126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2.75" customHeight="1">
      <c r="A59" s="21"/>
      <c r="B59" s="21"/>
      <c r="C59" s="126"/>
      <c r="D59" s="126"/>
      <c r="E59" s="126"/>
      <c r="F59" s="126"/>
      <c r="G59" s="126"/>
      <c r="H59" s="126"/>
      <c r="I59" s="126"/>
      <c r="J59" s="126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2.75" customHeight="1">
      <c r="A60" s="21"/>
      <c r="B60" s="21"/>
      <c r="C60" s="126"/>
      <c r="D60" s="126"/>
      <c r="E60" s="126"/>
      <c r="F60" s="126"/>
      <c r="G60" s="126"/>
      <c r="H60" s="126"/>
      <c r="I60" s="126"/>
      <c r="J60" s="126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2.75" customHeight="1">
      <c r="A61" s="21"/>
      <c r="B61" s="21"/>
      <c r="C61" s="126"/>
      <c r="D61" s="126"/>
      <c r="E61" s="126"/>
      <c r="F61" s="126"/>
      <c r="G61" s="126"/>
      <c r="H61" s="126"/>
      <c r="I61" s="126"/>
      <c r="J61" s="126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2.75" customHeight="1">
      <c r="A62" s="21"/>
      <c r="B62" s="21"/>
      <c r="C62" s="126"/>
      <c r="D62" s="126"/>
      <c r="E62" s="126"/>
      <c r="F62" s="126"/>
      <c r="G62" s="126"/>
      <c r="H62" s="126"/>
      <c r="I62" s="126"/>
      <c r="J62" s="126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2.75" customHeight="1">
      <c r="A63" s="21"/>
      <c r="B63" s="21"/>
      <c r="C63" s="126"/>
      <c r="D63" s="126"/>
      <c r="E63" s="126"/>
      <c r="F63" s="126"/>
      <c r="G63" s="126"/>
      <c r="H63" s="126"/>
      <c r="I63" s="126"/>
      <c r="J63" s="126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2.75" customHeight="1">
      <c r="A64" s="21"/>
      <c r="B64" s="21"/>
      <c r="C64" s="126"/>
      <c r="D64" s="126"/>
      <c r="E64" s="126"/>
      <c r="F64" s="126"/>
      <c r="G64" s="126"/>
      <c r="H64" s="126"/>
      <c r="I64" s="126"/>
      <c r="J64" s="126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2.75" customHeight="1">
      <c r="A65" s="21"/>
      <c r="B65" s="21"/>
      <c r="C65" s="126"/>
      <c r="D65" s="126"/>
      <c r="E65" s="126"/>
      <c r="F65" s="126"/>
      <c r="G65" s="126"/>
      <c r="H65" s="126"/>
      <c r="I65" s="126"/>
      <c r="J65" s="126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2.75" customHeight="1">
      <c r="A66" s="21"/>
      <c r="B66" s="21"/>
      <c r="C66" s="126"/>
      <c r="D66" s="126"/>
      <c r="E66" s="126"/>
      <c r="F66" s="126"/>
      <c r="G66" s="126"/>
      <c r="H66" s="126"/>
      <c r="I66" s="126"/>
      <c r="J66" s="126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2.75" customHeight="1">
      <c r="A67" s="21"/>
      <c r="B67" s="21"/>
      <c r="C67" s="126"/>
      <c r="D67" s="126"/>
      <c r="E67" s="126"/>
      <c r="F67" s="126"/>
      <c r="G67" s="126"/>
      <c r="H67" s="126"/>
      <c r="I67" s="126"/>
      <c r="J67" s="126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2.75" customHeight="1">
      <c r="A68" s="21"/>
      <c r="B68" s="21"/>
      <c r="C68" s="126"/>
      <c r="D68" s="126"/>
      <c r="E68" s="126"/>
      <c r="F68" s="126"/>
      <c r="G68" s="126"/>
      <c r="H68" s="126"/>
      <c r="I68" s="126"/>
      <c r="J68" s="126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2.75" customHeight="1">
      <c r="A69" s="21"/>
      <c r="B69" s="21"/>
      <c r="C69" s="126"/>
      <c r="D69" s="126"/>
      <c r="E69" s="126"/>
      <c r="F69" s="126"/>
      <c r="G69" s="126"/>
      <c r="H69" s="126"/>
      <c r="I69" s="126"/>
      <c r="J69" s="126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2.75" customHeight="1">
      <c r="A70" s="21"/>
      <c r="B70" s="21"/>
      <c r="C70" s="126"/>
      <c r="D70" s="126"/>
      <c r="E70" s="126"/>
      <c r="F70" s="126"/>
      <c r="G70" s="126"/>
      <c r="H70" s="126"/>
      <c r="I70" s="126"/>
      <c r="J70" s="126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2.75" customHeight="1">
      <c r="A71" s="21"/>
      <c r="B71" s="21"/>
      <c r="C71" s="126"/>
      <c r="D71" s="126"/>
      <c r="E71" s="126"/>
      <c r="F71" s="126"/>
      <c r="G71" s="126"/>
      <c r="H71" s="126"/>
      <c r="I71" s="126"/>
      <c r="J71" s="126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2.75" customHeight="1">
      <c r="A72" s="21"/>
      <c r="B72" s="21"/>
      <c r="C72" s="126"/>
      <c r="D72" s="126"/>
      <c r="E72" s="126"/>
      <c r="F72" s="126"/>
      <c r="G72" s="126"/>
      <c r="H72" s="126"/>
      <c r="I72" s="126"/>
      <c r="J72" s="126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2.75" customHeight="1">
      <c r="A73" s="21"/>
      <c r="B73" s="21"/>
      <c r="C73" s="126"/>
      <c r="D73" s="126"/>
      <c r="E73" s="126"/>
      <c r="F73" s="126"/>
      <c r="G73" s="126"/>
      <c r="H73" s="126"/>
      <c r="I73" s="126"/>
      <c r="J73" s="126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2.75" customHeight="1">
      <c r="A74" s="21"/>
      <c r="B74" s="21"/>
      <c r="C74" s="126"/>
      <c r="D74" s="126"/>
      <c r="E74" s="126"/>
      <c r="F74" s="126"/>
      <c r="G74" s="126"/>
      <c r="H74" s="126"/>
      <c r="I74" s="126"/>
      <c r="J74" s="126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2.75" customHeight="1">
      <c r="A75" s="21"/>
      <c r="B75" s="21"/>
      <c r="C75" s="126"/>
      <c r="D75" s="126"/>
      <c r="E75" s="126"/>
      <c r="F75" s="126"/>
      <c r="G75" s="126"/>
      <c r="H75" s="126"/>
      <c r="I75" s="126"/>
      <c r="J75" s="126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2.75" customHeight="1">
      <c r="A76" s="21"/>
      <c r="B76" s="21"/>
      <c r="C76" s="126"/>
      <c r="D76" s="126"/>
      <c r="E76" s="126"/>
      <c r="F76" s="126"/>
      <c r="G76" s="126"/>
      <c r="H76" s="126"/>
      <c r="I76" s="126"/>
      <c r="J76" s="126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2.75" customHeight="1">
      <c r="A77" s="21"/>
      <c r="B77" s="21"/>
      <c r="C77" s="126"/>
      <c r="D77" s="126"/>
      <c r="E77" s="126"/>
      <c r="F77" s="126"/>
      <c r="G77" s="126"/>
      <c r="H77" s="126"/>
      <c r="I77" s="126"/>
      <c r="J77" s="126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2.75" customHeight="1">
      <c r="A78" s="21"/>
      <c r="B78" s="21"/>
      <c r="C78" s="126"/>
      <c r="D78" s="126"/>
      <c r="E78" s="126"/>
      <c r="F78" s="126"/>
      <c r="G78" s="126"/>
      <c r="H78" s="126"/>
      <c r="I78" s="126"/>
      <c r="J78" s="126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2.75" customHeight="1">
      <c r="A79" s="21"/>
      <c r="B79" s="21"/>
      <c r="C79" s="126"/>
      <c r="D79" s="126"/>
      <c r="E79" s="126"/>
      <c r="F79" s="126"/>
      <c r="G79" s="126"/>
      <c r="H79" s="126"/>
      <c r="I79" s="126"/>
      <c r="J79" s="126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2.75" customHeight="1">
      <c r="A80" s="21"/>
      <c r="B80" s="21"/>
      <c r="C80" s="126"/>
      <c r="D80" s="126"/>
      <c r="E80" s="126"/>
      <c r="F80" s="126"/>
      <c r="G80" s="126"/>
      <c r="H80" s="126"/>
      <c r="I80" s="126"/>
      <c r="J80" s="126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2.75" customHeight="1">
      <c r="A81" s="21"/>
      <c r="B81" s="21"/>
      <c r="C81" s="126"/>
      <c r="D81" s="126"/>
      <c r="E81" s="126"/>
      <c r="F81" s="126"/>
      <c r="G81" s="126"/>
      <c r="H81" s="126"/>
      <c r="I81" s="126"/>
      <c r="J81" s="126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2.75" customHeight="1">
      <c r="A82" s="21"/>
      <c r="B82" s="21"/>
      <c r="C82" s="126"/>
      <c r="D82" s="126"/>
      <c r="E82" s="126"/>
      <c r="F82" s="126"/>
      <c r="G82" s="126"/>
      <c r="H82" s="126"/>
      <c r="I82" s="126"/>
      <c r="J82" s="126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2.75" customHeight="1">
      <c r="A83" s="21"/>
      <c r="B83" s="21"/>
      <c r="C83" s="126"/>
      <c r="D83" s="126"/>
      <c r="E83" s="126"/>
      <c r="F83" s="126"/>
      <c r="G83" s="126"/>
      <c r="H83" s="126"/>
      <c r="I83" s="126"/>
      <c r="J83" s="126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2.75" customHeight="1">
      <c r="A84" s="21"/>
      <c r="B84" s="21"/>
      <c r="C84" s="126"/>
      <c r="D84" s="126"/>
      <c r="E84" s="126"/>
      <c r="F84" s="126"/>
      <c r="G84" s="126"/>
      <c r="H84" s="126"/>
      <c r="I84" s="126"/>
      <c r="J84" s="126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2.75" customHeight="1">
      <c r="A85" s="21"/>
      <c r="B85" s="21"/>
      <c r="C85" s="126"/>
      <c r="D85" s="126"/>
      <c r="E85" s="126"/>
      <c r="F85" s="126"/>
      <c r="G85" s="126"/>
      <c r="H85" s="126"/>
      <c r="I85" s="126"/>
      <c r="J85" s="126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2.75" customHeight="1">
      <c r="A86" s="21"/>
      <c r="B86" s="21"/>
      <c r="C86" s="126"/>
      <c r="D86" s="126"/>
      <c r="E86" s="126"/>
      <c r="F86" s="126"/>
      <c r="G86" s="126"/>
      <c r="H86" s="126"/>
      <c r="I86" s="126"/>
      <c r="J86" s="126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2.75" customHeight="1">
      <c r="A87" s="21"/>
      <c r="B87" s="21"/>
      <c r="C87" s="126"/>
      <c r="D87" s="126"/>
      <c r="E87" s="126"/>
      <c r="F87" s="126"/>
      <c r="G87" s="126"/>
      <c r="H87" s="126"/>
      <c r="I87" s="126"/>
      <c r="J87" s="126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2.75" customHeight="1">
      <c r="A88" s="21"/>
      <c r="B88" s="21"/>
      <c r="C88" s="126"/>
      <c r="D88" s="126"/>
      <c r="E88" s="126"/>
      <c r="F88" s="126"/>
      <c r="G88" s="126"/>
      <c r="H88" s="126"/>
      <c r="I88" s="126"/>
      <c r="J88" s="126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2.75" customHeight="1">
      <c r="A89" s="21"/>
      <c r="B89" s="21"/>
      <c r="C89" s="126"/>
      <c r="D89" s="126"/>
      <c r="E89" s="126"/>
      <c r="F89" s="126"/>
      <c r="G89" s="126"/>
      <c r="H89" s="126"/>
      <c r="I89" s="126"/>
      <c r="J89" s="126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2.75" customHeight="1">
      <c r="A90" s="21"/>
      <c r="B90" s="21"/>
      <c r="C90" s="126"/>
      <c r="D90" s="126"/>
      <c r="E90" s="126"/>
      <c r="F90" s="126"/>
      <c r="G90" s="126"/>
      <c r="H90" s="126"/>
      <c r="I90" s="126"/>
      <c r="J90" s="126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2.75" customHeight="1">
      <c r="A91" s="21"/>
      <c r="B91" s="21"/>
      <c r="C91" s="126"/>
      <c r="D91" s="126"/>
      <c r="E91" s="126"/>
      <c r="F91" s="126"/>
      <c r="G91" s="126"/>
      <c r="H91" s="126"/>
      <c r="I91" s="126"/>
      <c r="J91" s="126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2.75" customHeight="1">
      <c r="A92" s="21"/>
      <c r="B92" s="21"/>
      <c r="C92" s="126"/>
      <c r="D92" s="126"/>
      <c r="E92" s="126"/>
      <c r="F92" s="126"/>
      <c r="G92" s="126"/>
      <c r="H92" s="126"/>
      <c r="I92" s="126"/>
      <c r="J92" s="126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2.75" customHeight="1">
      <c r="A93" s="21"/>
      <c r="B93" s="21"/>
      <c r="C93" s="126"/>
      <c r="D93" s="126"/>
      <c r="E93" s="126"/>
      <c r="F93" s="126"/>
      <c r="G93" s="126"/>
      <c r="H93" s="126"/>
      <c r="I93" s="126"/>
      <c r="J93" s="126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2.75" customHeight="1">
      <c r="A94" s="21"/>
      <c r="B94" s="21"/>
      <c r="C94" s="126"/>
      <c r="D94" s="126"/>
      <c r="E94" s="126"/>
      <c r="F94" s="126"/>
      <c r="G94" s="126"/>
      <c r="H94" s="126"/>
      <c r="I94" s="126"/>
      <c r="J94" s="126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2.75" customHeight="1">
      <c r="A95" s="21"/>
      <c r="B95" s="21"/>
      <c r="C95" s="126"/>
      <c r="D95" s="126"/>
      <c r="E95" s="126"/>
      <c r="F95" s="126"/>
      <c r="G95" s="126"/>
      <c r="H95" s="126"/>
      <c r="I95" s="126"/>
      <c r="J95" s="126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2.75" customHeight="1">
      <c r="A96" s="21"/>
      <c r="B96" s="21"/>
      <c r="C96" s="126"/>
      <c r="D96" s="126"/>
      <c r="E96" s="126"/>
      <c r="F96" s="126"/>
      <c r="G96" s="126"/>
      <c r="H96" s="126"/>
      <c r="I96" s="126"/>
      <c r="J96" s="126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2.75" customHeight="1">
      <c r="A97" s="21"/>
      <c r="B97" s="21"/>
      <c r="C97" s="126"/>
      <c r="D97" s="126"/>
      <c r="E97" s="126"/>
      <c r="F97" s="126"/>
      <c r="G97" s="126"/>
      <c r="H97" s="126"/>
      <c r="I97" s="126"/>
      <c r="J97" s="126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2.75" customHeight="1">
      <c r="A98" s="21"/>
      <c r="B98" s="21"/>
      <c r="C98" s="126"/>
      <c r="D98" s="126"/>
      <c r="E98" s="126"/>
      <c r="F98" s="126"/>
      <c r="G98" s="126"/>
      <c r="H98" s="126"/>
      <c r="I98" s="126"/>
      <c r="J98" s="126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2.75" customHeight="1">
      <c r="A99" s="21"/>
      <c r="B99" s="21"/>
      <c r="C99" s="126"/>
      <c r="D99" s="126"/>
      <c r="E99" s="126"/>
      <c r="F99" s="126"/>
      <c r="G99" s="126"/>
      <c r="H99" s="126"/>
      <c r="I99" s="126"/>
      <c r="J99" s="126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2.75" customHeight="1">
      <c r="A100" s="21"/>
      <c r="B100" s="21"/>
      <c r="C100" s="126"/>
      <c r="D100" s="126"/>
      <c r="E100" s="126"/>
      <c r="F100" s="126"/>
      <c r="G100" s="126"/>
      <c r="H100" s="126"/>
      <c r="I100" s="126"/>
      <c r="J100" s="126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2.75" customHeight="1">
      <c r="A101" s="21"/>
      <c r="B101" s="21"/>
      <c r="C101" s="126"/>
      <c r="D101" s="126"/>
      <c r="E101" s="126"/>
      <c r="F101" s="126"/>
      <c r="G101" s="126"/>
      <c r="H101" s="126"/>
      <c r="I101" s="126"/>
      <c r="J101" s="126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2.75" customHeight="1">
      <c r="A102" s="21"/>
      <c r="B102" s="21"/>
      <c r="C102" s="126"/>
      <c r="D102" s="126"/>
      <c r="E102" s="126"/>
      <c r="F102" s="126"/>
      <c r="G102" s="126"/>
      <c r="H102" s="126"/>
      <c r="I102" s="126"/>
      <c r="J102" s="126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2.75" customHeight="1">
      <c r="A103" s="21"/>
      <c r="B103" s="21"/>
      <c r="C103" s="126"/>
      <c r="D103" s="126"/>
      <c r="E103" s="126"/>
      <c r="F103" s="126"/>
      <c r="G103" s="126"/>
      <c r="H103" s="126"/>
      <c r="I103" s="126"/>
      <c r="J103" s="126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2.75" customHeight="1">
      <c r="A104" s="21"/>
      <c r="B104" s="21"/>
      <c r="C104" s="126"/>
      <c r="D104" s="126"/>
      <c r="E104" s="126"/>
      <c r="F104" s="126"/>
      <c r="G104" s="126"/>
      <c r="H104" s="126"/>
      <c r="I104" s="126"/>
      <c r="J104" s="126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2.75" customHeight="1">
      <c r="A105" s="21"/>
      <c r="B105" s="21"/>
      <c r="C105" s="126"/>
      <c r="D105" s="126"/>
      <c r="E105" s="126"/>
      <c r="F105" s="126"/>
      <c r="G105" s="126"/>
      <c r="H105" s="126"/>
      <c r="I105" s="126"/>
      <c r="J105" s="126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2.75" customHeight="1">
      <c r="A106" s="21"/>
      <c r="B106" s="21"/>
      <c r="C106" s="126"/>
      <c r="D106" s="126"/>
      <c r="E106" s="126"/>
      <c r="F106" s="126"/>
      <c r="G106" s="126"/>
      <c r="H106" s="126"/>
      <c r="I106" s="126"/>
      <c r="J106" s="126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2.75" customHeight="1">
      <c r="A107" s="21"/>
      <c r="B107" s="21"/>
      <c r="C107" s="126"/>
      <c r="D107" s="126"/>
      <c r="E107" s="126"/>
      <c r="F107" s="126"/>
      <c r="G107" s="126"/>
      <c r="H107" s="126"/>
      <c r="I107" s="126"/>
      <c r="J107" s="126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2.75" customHeight="1">
      <c r="A108" s="21"/>
      <c r="B108" s="21"/>
      <c r="C108" s="126"/>
      <c r="D108" s="126"/>
      <c r="E108" s="126"/>
      <c r="F108" s="126"/>
      <c r="G108" s="126"/>
      <c r="H108" s="126"/>
      <c r="I108" s="126"/>
      <c r="J108" s="126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2.75" customHeight="1">
      <c r="A109" s="21"/>
      <c r="B109" s="21"/>
      <c r="C109" s="126"/>
      <c r="D109" s="126"/>
      <c r="E109" s="126"/>
      <c r="F109" s="126"/>
      <c r="G109" s="126"/>
      <c r="H109" s="126"/>
      <c r="I109" s="126"/>
      <c r="J109" s="126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2.75" customHeight="1">
      <c r="A110" s="21"/>
      <c r="B110" s="21"/>
      <c r="C110" s="126"/>
      <c r="D110" s="126"/>
      <c r="E110" s="126"/>
      <c r="F110" s="126"/>
      <c r="G110" s="126"/>
      <c r="H110" s="126"/>
      <c r="I110" s="126"/>
      <c r="J110" s="126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2.75" customHeight="1">
      <c r="A111" s="21"/>
      <c r="B111" s="21"/>
      <c r="C111" s="126"/>
      <c r="D111" s="126"/>
      <c r="E111" s="126"/>
      <c r="F111" s="126"/>
      <c r="G111" s="126"/>
      <c r="H111" s="126"/>
      <c r="I111" s="126"/>
      <c r="J111" s="126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2.75" customHeight="1">
      <c r="A112" s="21"/>
      <c r="B112" s="21"/>
      <c r="C112" s="126"/>
      <c r="D112" s="126"/>
      <c r="E112" s="126"/>
      <c r="F112" s="126"/>
      <c r="G112" s="126"/>
      <c r="H112" s="126"/>
      <c r="I112" s="126"/>
      <c r="J112" s="126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2.75" customHeight="1">
      <c r="A113" s="21"/>
      <c r="B113" s="21"/>
      <c r="C113" s="126"/>
      <c r="D113" s="126"/>
      <c r="E113" s="126"/>
      <c r="F113" s="126"/>
      <c r="G113" s="126"/>
      <c r="H113" s="126"/>
      <c r="I113" s="126"/>
      <c r="J113" s="126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2.75" customHeight="1">
      <c r="A114" s="21"/>
      <c r="B114" s="21"/>
      <c r="C114" s="126"/>
      <c r="D114" s="126"/>
      <c r="E114" s="126"/>
      <c r="F114" s="126"/>
      <c r="G114" s="126"/>
      <c r="H114" s="126"/>
      <c r="I114" s="126"/>
      <c r="J114" s="126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2.75" customHeight="1">
      <c r="A115" s="21"/>
      <c r="B115" s="21"/>
      <c r="C115" s="126"/>
      <c r="D115" s="126"/>
      <c r="E115" s="126"/>
      <c r="F115" s="126"/>
      <c r="G115" s="126"/>
      <c r="H115" s="126"/>
      <c r="I115" s="126"/>
      <c r="J115" s="126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2.75" customHeight="1">
      <c r="A116" s="21"/>
      <c r="B116" s="21"/>
      <c r="C116" s="126"/>
      <c r="D116" s="126"/>
      <c r="E116" s="126"/>
      <c r="F116" s="126"/>
      <c r="G116" s="126"/>
      <c r="H116" s="126"/>
      <c r="I116" s="126"/>
      <c r="J116" s="126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2.75" customHeight="1">
      <c r="A117" s="21"/>
      <c r="B117" s="21"/>
      <c r="C117" s="126"/>
      <c r="D117" s="126"/>
      <c r="E117" s="126"/>
      <c r="F117" s="126"/>
      <c r="G117" s="126"/>
      <c r="H117" s="126"/>
      <c r="I117" s="126"/>
      <c r="J117" s="126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2.75" customHeight="1">
      <c r="A118" s="21"/>
      <c r="B118" s="21"/>
      <c r="C118" s="126"/>
      <c r="D118" s="126"/>
      <c r="E118" s="126"/>
      <c r="F118" s="126"/>
      <c r="G118" s="126"/>
      <c r="H118" s="126"/>
      <c r="I118" s="126"/>
      <c r="J118" s="126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2.75" customHeight="1">
      <c r="A119" s="21"/>
      <c r="B119" s="21"/>
      <c r="C119" s="126"/>
      <c r="D119" s="126"/>
      <c r="E119" s="126"/>
      <c r="F119" s="126"/>
      <c r="G119" s="126"/>
      <c r="H119" s="126"/>
      <c r="I119" s="126"/>
      <c r="J119" s="126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2.75" customHeight="1">
      <c r="A120" s="21"/>
      <c r="B120" s="21"/>
      <c r="C120" s="126"/>
      <c r="D120" s="126"/>
      <c r="E120" s="126"/>
      <c r="F120" s="126"/>
      <c r="G120" s="126"/>
      <c r="H120" s="126"/>
      <c r="I120" s="126"/>
      <c r="J120" s="126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2.75" customHeight="1">
      <c r="A121" s="21"/>
      <c r="B121" s="21"/>
      <c r="C121" s="126"/>
      <c r="D121" s="126"/>
      <c r="E121" s="126"/>
      <c r="F121" s="126"/>
      <c r="G121" s="126"/>
      <c r="H121" s="126"/>
      <c r="I121" s="126"/>
      <c r="J121" s="126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2.75" customHeight="1">
      <c r="A122" s="21"/>
      <c r="B122" s="21"/>
      <c r="C122" s="126"/>
      <c r="D122" s="126"/>
      <c r="E122" s="126"/>
      <c r="F122" s="126"/>
      <c r="G122" s="126"/>
      <c r="H122" s="126"/>
      <c r="I122" s="126"/>
      <c r="J122" s="126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2.75" customHeight="1">
      <c r="A123" s="21"/>
      <c r="B123" s="21"/>
      <c r="C123" s="126"/>
      <c r="D123" s="126"/>
      <c r="E123" s="126"/>
      <c r="F123" s="126"/>
      <c r="G123" s="126"/>
      <c r="H123" s="126"/>
      <c r="I123" s="126"/>
      <c r="J123" s="126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2.75" customHeight="1">
      <c r="A124" s="21"/>
      <c r="B124" s="21"/>
      <c r="C124" s="126"/>
      <c r="D124" s="126"/>
      <c r="E124" s="126"/>
      <c r="F124" s="126"/>
      <c r="G124" s="126"/>
      <c r="H124" s="126"/>
      <c r="I124" s="126"/>
      <c r="J124" s="126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2.75" customHeight="1">
      <c r="A125" s="21"/>
      <c r="B125" s="21"/>
      <c r="C125" s="126"/>
      <c r="D125" s="126"/>
      <c r="E125" s="126"/>
      <c r="F125" s="126"/>
      <c r="G125" s="126"/>
      <c r="H125" s="126"/>
      <c r="I125" s="126"/>
      <c r="J125" s="126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2.75" customHeight="1">
      <c r="A126" s="21"/>
      <c r="B126" s="21"/>
      <c r="C126" s="126"/>
      <c r="D126" s="126"/>
      <c r="E126" s="126"/>
      <c r="F126" s="126"/>
      <c r="G126" s="126"/>
      <c r="H126" s="126"/>
      <c r="I126" s="126"/>
      <c r="J126" s="126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2.75" customHeight="1">
      <c r="A127" s="21"/>
      <c r="B127" s="21"/>
      <c r="C127" s="126"/>
      <c r="D127" s="126"/>
      <c r="E127" s="126"/>
      <c r="F127" s="126"/>
      <c r="G127" s="126"/>
      <c r="H127" s="126"/>
      <c r="I127" s="126"/>
      <c r="J127" s="126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2.75" customHeight="1">
      <c r="A128" s="21"/>
      <c r="B128" s="21"/>
      <c r="C128" s="126"/>
      <c r="D128" s="126"/>
      <c r="E128" s="126"/>
      <c r="F128" s="126"/>
      <c r="G128" s="126"/>
      <c r="H128" s="126"/>
      <c r="I128" s="126"/>
      <c r="J128" s="126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2.75" customHeight="1">
      <c r="A129" s="21"/>
      <c r="B129" s="21"/>
      <c r="C129" s="126"/>
      <c r="D129" s="126"/>
      <c r="E129" s="126"/>
      <c r="F129" s="126"/>
      <c r="G129" s="126"/>
      <c r="H129" s="126"/>
      <c r="I129" s="126"/>
      <c r="J129" s="126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2.75" customHeight="1">
      <c r="A130" s="21"/>
      <c r="B130" s="21"/>
      <c r="C130" s="126"/>
      <c r="D130" s="126"/>
      <c r="E130" s="126"/>
      <c r="F130" s="126"/>
      <c r="G130" s="126"/>
      <c r="H130" s="126"/>
      <c r="I130" s="126"/>
      <c r="J130" s="126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2.75" customHeight="1">
      <c r="A131" s="21"/>
      <c r="B131" s="21"/>
      <c r="C131" s="126"/>
      <c r="D131" s="126"/>
      <c r="E131" s="126"/>
      <c r="F131" s="126"/>
      <c r="G131" s="126"/>
      <c r="H131" s="126"/>
      <c r="I131" s="126"/>
      <c r="J131" s="126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2.75" customHeight="1">
      <c r="A132" s="21"/>
      <c r="B132" s="21"/>
      <c r="C132" s="126"/>
      <c r="D132" s="126"/>
      <c r="E132" s="126"/>
      <c r="F132" s="126"/>
      <c r="G132" s="126"/>
      <c r="H132" s="126"/>
      <c r="I132" s="126"/>
      <c r="J132" s="126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2.75" customHeight="1">
      <c r="A133" s="21"/>
      <c r="B133" s="21"/>
      <c r="C133" s="126"/>
      <c r="D133" s="126"/>
      <c r="E133" s="126"/>
      <c r="F133" s="126"/>
      <c r="G133" s="126"/>
      <c r="H133" s="126"/>
      <c r="I133" s="126"/>
      <c r="J133" s="126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2.75" customHeight="1">
      <c r="A134" s="21"/>
      <c r="B134" s="21"/>
      <c r="C134" s="126"/>
      <c r="D134" s="126"/>
      <c r="E134" s="126"/>
      <c r="F134" s="126"/>
      <c r="G134" s="126"/>
      <c r="H134" s="126"/>
      <c r="I134" s="126"/>
      <c r="J134" s="126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2.75" customHeight="1">
      <c r="A135" s="21"/>
      <c r="B135" s="21"/>
      <c r="C135" s="126"/>
      <c r="D135" s="126"/>
      <c r="E135" s="126"/>
      <c r="F135" s="126"/>
      <c r="G135" s="126"/>
      <c r="H135" s="126"/>
      <c r="I135" s="126"/>
      <c r="J135" s="126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2.75" customHeight="1">
      <c r="A136" s="21"/>
      <c r="B136" s="21"/>
      <c r="C136" s="126"/>
      <c r="D136" s="126"/>
      <c r="E136" s="126"/>
      <c r="F136" s="126"/>
      <c r="G136" s="126"/>
      <c r="H136" s="126"/>
      <c r="I136" s="126"/>
      <c r="J136" s="126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2.75" customHeight="1">
      <c r="A137" s="21"/>
      <c r="B137" s="21"/>
      <c r="C137" s="126"/>
      <c r="D137" s="126"/>
      <c r="E137" s="126"/>
      <c r="F137" s="126"/>
      <c r="G137" s="126"/>
      <c r="H137" s="126"/>
      <c r="I137" s="126"/>
      <c r="J137" s="126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2.75" customHeight="1">
      <c r="A138" s="21"/>
      <c r="B138" s="21"/>
      <c r="C138" s="126"/>
      <c r="D138" s="126"/>
      <c r="E138" s="126"/>
      <c r="F138" s="126"/>
      <c r="G138" s="126"/>
      <c r="H138" s="126"/>
      <c r="I138" s="126"/>
      <c r="J138" s="126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2.75" customHeight="1">
      <c r="A139" s="21"/>
      <c r="B139" s="21"/>
      <c r="C139" s="126"/>
      <c r="D139" s="126"/>
      <c r="E139" s="126"/>
      <c r="F139" s="126"/>
      <c r="G139" s="126"/>
      <c r="H139" s="126"/>
      <c r="I139" s="126"/>
      <c r="J139" s="126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2.75" customHeight="1">
      <c r="A140" s="21"/>
      <c r="B140" s="21"/>
      <c r="C140" s="126"/>
      <c r="D140" s="126"/>
      <c r="E140" s="126"/>
      <c r="F140" s="126"/>
      <c r="G140" s="126"/>
      <c r="H140" s="126"/>
      <c r="I140" s="126"/>
      <c r="J140" s="126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2.75" customHeight="1">
      <c r="A141" s="21"/>
      <c r="B141" s="21"/>
      <c r="C141" s="126"/>
      <c r="D141" s="126"/>
      <c r="E141" s="126"/>
      <c r="F141" s="126"/>
      <c r="G141" s="126"/>
      <c r="H141" s="126"/>
      <c r="I141" s="126"/>
      <c r="J141" s="126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2.75" customHeight="1">
      <c r="A142" s="21"/>
      <c r="B142" s="21"/>
      <c r="C142" s="126"/>
      <c r="D142" s="126"/>
      <c r="E142" s="126"/>
      <c r="F142" s="126"/>
      <c r="G142" s="126"/>
      <c r="H142" s="126"/>
      <c r="I142" s="126"/>
      <c r="J142" s="126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2.75" customHeight="1">
      <c r="A143" s="21"/>
      <c r="B143" s="21"/>
      <c r="C143" s="126"/>
      <c r="D143" s="126"/>
      <c r="E143" s="126"/>
      <c r="F143" s="126"/>
      <c r="G143" s="126"/>
      <c r="H143" s="126"/>
      <c r="I143" s="126"/>
      <c r="J143" s="126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2.75" customHeight="1">
      <c r="A144" s="21"/>
      <c r="B144" s="21"/>
      <c r="C144" s="126"/>
      <c r="D144" s="126"/>
      <c r="E144" s="126"/>
      <c r="F144" s="126"/>
      <c r="G144" s="126"/>
      <c r="H144" s="126"/>
      <c r="I144" s="126"/>
      <c r="J144" s="126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2.75" customHeight="1">
      <c r="A145" s="21"/>
      <c r="B145" s="21"/>
      <c r="C145" s="126"/>
      <c r="D145" s="126"/>
      <c r="E145" s="126"/>
      <c r="F145" s="126"/>
      <c r="G145" s="126"/>
      <c r="H145" s="126"/>
      <c r="I145" s="126"/>
      <c r="J145" s="126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2.75" customHeight="1">
      <c r="A146" s="21"/>
      <c r="B146" s="21"/>
      <c r="C146" s="126"/>
      <c r="D146" s="126"/>
      <c r="E146" s="126"/>
      <c r="F146" s="126"/>
      <c r="G146" s="126"/>
      <c r="H146" s="126"/>
      <c r="I146" s="126"/>
      <c r="J146" s="126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2.75" customHeight="1">
      <c r="A147" s="21"/>
      <c r="B147" s="21"/>
      <c r="C147" s="126"/>
      <c r="D147" s="126"/>
      <c r="E147" s="126"/>
      <c r="F147" s="126"/>
      <c r="G147" s="126"/>
      <c r="H147" s="126"/>
      <c r="I147" s="126"/>
      <c r="J147" s="126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2.75" customHeight="1">
      <c r="A148" s="21"/>
      <c r="B148" s="21"/>
      <c r="C148" s="126"/>
      <c r="D148" s="126"/>
      <c r="E148" s="126"/>
      <c r="F148" s="126"/>
      <c r="G148" s="126"/>
      <c r="H148" s="126"/>
      <c r="I148" s="126"/>
      <c r="J148" s="126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2.75" customHeight="1">
      <c r="A149" s="21"/>
      <c r="B149" s="21"/>
      <c r="C149" s="126"/>
      <c r="D149" s="126"/>
      <c r="E149" s="126"/>
      <c r="F149" s="126"/>
      <c r="G149" s="126"/>
      <c r="H149" s="126"/>
      <c r="I149" s="126"/>
      <c r="J149" s="126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2.75" customHeight="1">
      <c r="A150" s="21"/>
      <c r="B150" s="21"/>
      <c r="C150" s="126"/>
      <c r="D150" s="126"/>
      <c r="E150" s="126"/>
      <c r="F150" s="126"/>
      <c r="G150" s="126"/>
      <c r="H150" s="126"/>
      <c r="I150" s="126"/>
      <c r="J150" s="126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2.75" customHeight="1">
      <c r="A151" s="21"/>
      <c r="B151" s="21"/>
      <c r="C151" s="126"/>
      <c r="D151" s="126"/>
      <c r="E151" s="126"/>
      <c r="F151" s="126"/>
      <c r="G151" s="126"/>
      <c r="H151" s="126"/>
      <c r="I151" s="126"/>
      <c r="J151" s="126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2.75" customHeight="1">
      <c r="A152" s="21"/>
      <c r="B152" s="21"/>
      <c r="C152" s="126"/>
      <c r="D152" s="126"/>
      <c r="E152" s="126"/>
      <c r="F152" s="126"/>
      <c r="G152" s="126"/>
      <c r="H152" s="126"/>
      <c r="I152" s="126"/>
      <c r="J152" s="126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2.75" customHeight="1">
      <c r="A153" s="21"/>
      <c r="B153" s="21"/>
      <c r="C153" s="126"/>
      <c r="D153" s="126"/>
      <c r="E153" s="126"/>
      <c r="F153" s="126"/>
      <c r="G153" s="126"/>
      <c r="H153" s="126"/>
      <c r="I153" s="126"/>
      <c r="J153" s="126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2.75" customHeight="1">
      <c r="A154" s="21"/>
      <c r="B154" s="21"/>
      <c r="C154" s="126"/>
      <c r="D154" s="126"/>
      <c r="E154" s="126"/>
      <c r="F154" s="126"/>
      <c r="G154" s="126"/>
      <c r="H154" s="126"/>
      <c r="I154" s="126"/>
      <c r="J154" s="126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2.75" customHeight="1">
      <c r="A155" s="21"/>
      <c r="B155" s="21"/>
      <c r="C155" s="126"/>
      <c r="D155" s="126"/>
      <c r="E155" s="126"/>
      <c r="F155" s="126"/>
      <c r="G155" s="126"/>
      <c r="H155" s="126"/>
      <c r="I155" s="126"/>
      <c r="J155" s="126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2.75" customHeight="1">
      <c r="A156" s="21"/>
      <c r="B156" s="21"/>
      <c r="C156" s="126"/>
      <c r="D156" s="126"/>
      <c r="E156" s="126"/>
      <c r="F156" s="126"/>
      <c r="G156" s="126"/>
      <c r="H156" s="126"/>
      <c r="I156" s="126"/>
      <c r="J156" s="126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2.75" customHeight="1">
      <c r="A157" s="21"/>
      <c r="B157" s="21"/>
      <c r="C157" s="126"/>
      <c r="D157" s="126"/>
      <c r="E157" s="126"/>
      <c r="F157" s="126"/>
      <c r="G157" s="126"/>
      <c r="H157" s="126"/>
      <c r="I157" s="126"/>
      <c r="J157" s="126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2.75" customHeight="1">
      <c r="A158" s="21"/>
      <c r="B158" s="21"/>
      <c r="C158" s="126"/>
      <c r="D158" s="126"/>
      <c r="E158" s="126"/>
      <c r="F158" s="126"/>
      <c r="G158" s="126"/>
      <c r="H158" s="126"/>
      <c r="I158" s="126"/>
      <c r="J158" s="126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2.75" customHeight="1">
      <c r="A159" s="21"/>
      <c r="B159" s="21"/>
      <c r="C159" s="126"/>
      <c r="D159" s="126"/>
      <c r="E159" s="126"/>
      <c r="F159" s="126"/>
      <c r="G159" s="126"/>
      <c r="H159" s="126"/>
      <c r="I159" s="126"/>
      <c r="J159" s="126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2.75" customHeight="1">
      <c r="A160" s="21"/>
      <c r="B160" s="21"/>
      <c r="C160" s="126"/>
      <c r="D160" s="126"/>
      <c r="E160" s="126"/>
      <c r="F160" s="126"/>
      <c r="G160" s="126"/>
      <c r="H160" s="126"/>
      <c r="I160" s="126"/>
      <c r="J160" s="126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2.75" customHeight="1">
      <c r="A161" s="21"/>
      <c r="B161" s="21"/>
      <c r="C161" s="126"/>
      <c r="D161" s="126"/>
      <c r="E161" s="126"/>
      <c r="F161" s="126"/>
      <c r="G161" s="126"/>
      <c r="H161" s="126"/>
      <c r="I161" s="126"/>
      <c r="J161" s="126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2.75" customHeight="1">
      <c r="A162" s="21"/>
      <c r="B162" s="21"/>
      <c r="C162" s="126"/>
      <c r="D162" s="126"/>
      <c r="E162" s="126"/>
      <c r="F162" s="126"/>
      <c r="G162" s="126"/>
      <c r="H162" s="126"/>
      <c r="I162" s="126"/>
      <c r="J162" s="126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2.75" customHeight="1">
      <c r="A163" s="21"/>
      <c r="B163" s="21"/>
      <c r="C163" s="126"/>
      <c r="D163" s="126"/>
      <c r="E163" s="126"/>
      <c r="F163" s="126"/>
      <c r="G163" s="126"/>
      <c r="H163" s="126"/>
      <c r="I163" s="126"/>
      <c r="J163" s="126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2.75" customHeight="1">
      <c r="A164" s="21"/>
      <c r="B164" s="21"/>
      <c r="C164" s="126"/>
      <c r="D164" s="126"/>
      <c r="E164" s="126"/>
      <c r="F164" s="126"/>
      <c r="G164" s="126"/>
      <c r="H164" s="126"/>
      <c r="I164" s="126"/>
      <c r="J164" s="126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2.75" customHeight="1">
      <c r="A165" s="21"/>
      <c r="B165" s="21"/>
      <c r="C165" s="126"/>
      <c r="D165" s="126"/>
      <c r="E165" s="126"/>
      <c r="F165" s="126"/>
      <c r="G165" s="126"/>
      <c r="H165" s="126"/>
      <c r="I165" s="126"/>
      <c r="J165" s="126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2.75" customHeight="1">
      <c r="A166" s="21"/>
      <c r="B166" s="21"/>
      <c r="C166" s="126"/>
      <c r="D166" s="126"/>
      <c r="E166" s="126"/>
      <c r="F166" s="126"/>
      <c r="G166" s="126"/>
      <c r="H166" s="126"/>
      <c r="I166" s="126"/>
      <c r="J166" s="126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2.75" customHeight="1">
      <c r="A167" s="21"/>
      <c r="B167" s="21"/>
      <c r="C167" s="126"/>
      <c r="D167" s="126"/>
      <c r="E167" s="126"/>
      <c r="F167" s="126"/>
      <c r="G167" s="126"/>
      <c r="H167" s="126"/>
      <c r="I167" s="126"/>
      <c r="J167" s="126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2.75" customHeight="1">
      <c r="A168" s="21"/>
      <c r="B168" s="21"/>
      <c r="C168" s="126"/>
      <c r="D168" s="126"/>
      <c r="E168" s="126"/>
      <c r="F168" s="126"/>
      <c r="G168" s="126"/>
      <c r="H168" s="126"/>
      <c r="I168" s="126"/>
      <c r="J168" s="126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2.75" customHeight="1">
      <c r="A169" s="21"/>
      <c r="B169" s="21"/>
      <c r="C169" s="126"/>
      <c r="D169" s="126"/>
      <c r="E169" s="126"/>
      <c r="F169" s="126"/>
      <c r="G169" s="126"/>
      <c r="H169" s="126"/>
      <c r="I169" s="126"/>
      <c r="J169" s="126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2.75" customHeight="1">
      <c r="A170" s="21"/>
      <c r="B170" s="21"/>
      <c r="C170" s="126"/>
      <c r="D170" s="126"/>
      <c r="E170" s="126"/>
      <c r="F170" s="126"/>
      <c r="G170" s="126"/>
      <c r="H170" s="126"/>
      <c r="I170" s="126"/>
      <c r="J170" s="126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2.75" customHeight="1">
      <c r="A171" s="21"/>
      <c r="B171" s="21"/>
      <c r="C171" s="126"/>
      <c r="D171" s="126"/>
      <c r="E171" s="126"/>
      <c r="F171" s="126"/>
      <c r="G171" s="126"/>
      <c r="H171" s="126"/>
      <c r="I171" s="126"/>
      <c r="J171" s="126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2.75" customHeight="1">
      <c r="A172" s="21"/>
      <c r="B172" s="21"/>
      <c r="C172" s="126"/>
      <c r="D172" s="126"/>
      <c r="E172" s="126"/>
      <c r="F172" s="126"/>
      <c r="G172" s="126"/>
      <c r="H172" s="126"/>
      <c r="I172" s="126"/>
      <c r="J172" s="126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2.75" customHeight="1">
      <c r="A173" s="21"/>
      <c r="B173" s="21"/>
      <c r="C173" s="126"/>
      <c r="D173" s="126"/>
      <c r="E173" s="126"/>
      <c r="F173" s="126"/>
      <c r="G173" s="126"/>
      <c r="H173" s="126"/>
      <c r="I173" s="126"/>
      <c r="J173" s="126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2.75" customHeight="1">
      <c r="A174" s="21"/>
      <c r="B174" s="21"/>
      <c r="C174" s="126"/>
      <c r="D174" s="126"/>
      <c r="E174" s="126"/>
      <c r="F174" s="126"/>
      <c r="G174" s="126"/>
      <c r="H174" s="126"/>
      <c r="I174" s="126"/>
      <c r="J174" s="126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2.75" customHeight="1">
      <c r="A175" s="21"/>
      <c r="B175" s="21"/>
      <c r="C175" s="126"/>
      <c r="D175" s="126"/>
      <c r="E175" s="126"/>
      <c r="F175" s="126"/>
      <c r="G175" s="126"/>
      <c r="H175" s="126"/>
      <c r="I175" s="126"/>
      <c r="J175" s="126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2.75" customHeight="1">
      <c r="A176" s="21"/>
      <c r="B176" s="21"/>
      <c r="C176" s="126"/>
      <c r="D176" s="126"/>
      <c r="E176" s="126"/>
      <c r="F176" s="126"/>
      <c r="G176" s="126"/>
      <c r="H176" s="126"/>
      <c r="I176" s="126"/>
      <c r="J176" s="126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2.75" customHeight="1">
      <c r="A177" s="21"/>
      <c r="B177" s="21"/>
      <c r="C177" s="126"/>
      <c r="D177" s="126"/>
      <c r="E177" s="126"/>
      <c r="F177" s="126"/>
      <c r="G177" s="126"/>
      <c r="H177" s="126"/>
      <c r="I177" s="126"/>
      <c r="J177" s="126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2.75" customHeight="1">
      <c r="A178" s="21"/>
      <c r="B178" s="21"/>
      <c r="C178" s="126"/>
      <c r="D178" s="126"/>
      <c r="E178" s="126"/>
      <c r="F178" s="126"/>
      <c r="G178" s="126"/>
      <c r="H178" s="126"/>
      <c r="I178" s="126"/>
      <c r="J178" s="126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2.75" customHeight="1">
      <c r="A179" s="21"/>
      <c r="B179" s="21"/>
      <c r="C179" s="126"/>
      <c r="D179" s="126"/>
      <c r="E179" s="126"/>
      <c r="F179" s="126"/>
      <c r="G179" s="126"/>
      <c r="H179" s="126"/>
      <c r="I179" s="126"/>
      <c r="J179" s="126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2.75" customHeight="1">
      <c r="A180" s="21"/>
      <c r="B180" s="21"/>
      <c r="C180" s="126"/>
      <c r="D180" s="126"/>
      <c r="E180" s="126"/>
      <c r="F180" s="126"/>
      <c r="G180" s="126"/>
      <c r="H180" s="126"/>
      <c r="I180" s="126"/>
      <c r="J180" s="126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2.75" customHeight="1">
      <c r="A181" s="21"/>
      <c r="B181" s="21"/>
      <c r="C181" s="126"/>
      <c r="D181" s="126"/>
      <c r="E181" s="126"/>
      <c r="F181" s="126"/>
      <c r="G181" s="126"/>
      <c r="H181" s="126"/>
      <c r="I181" s="126"/>
      <c r="J181" s="126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2.75" customHeight="1">
      <c r="A182" s="21"/>
      <c r="B182" s="21"/>
      <c r="C182" s="126"/>
      <c r="D182" s="126"/>
      <c r="E182" s="126"/>
      <c r="F182" s="126"/>
      <c r="G182" s="126"/>
      <c r="H182" s="126"/>
      <c r="I182" s="126"/>
      <c r="J182" s="126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2.75" customHeight="1">
      <c r="A183" s="21"/>
      <c r="B183" s="21"/>
      <c r="C183" s="126"/>
      <c r="D183" s="126"/>
      <c r="E183" s="126"/>
      <c r="F183" s="126"/>
      <c r="G183" s="126"/>
      <c r="H183" s="126"/>
      <c r="I183" s="126"/>
      <c r="J183" s="126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2.75" customHeight="1">
      <c r="A184" s="21"/>
      <c r="B184" s="21"/>
      <c r="C184" s="126"/>
      <c r="D184" s="126"/>
      <c r="E184" s="126"/>
      <c r="F184" s="126"/>
      <c r="G184" s="126"/>
      <c r="H184" s="126"/>
      <c r="I184" s="126"/>
      <c r="J184" s="126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2.75" customHeight="1">
      <c r="A185" s="21"/>
      <c r="B185" s="21"/>
      <c r="C185" s="126"/>
      <c r="D185" s="126"/>
      <c r="E185" s="126"/>
      <c r="F185" s="126"/>
      <c r="G185" s="126"/>
      <c r="H185" s="126"/>
      <c r="I185" s="126"/>
      <c r="J185" s="126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2.75" customHeight="1">
      <c r="A186" s="21"/>
      <c r="B186" s="21"/>
      <c r="C186" s="126"/>
      <c r="D186" s="126"/>
      <c r="E186" s="126"/>
      <c r="F186" s="126"/>
      <c r="G186" s="126"/>
      <c r="H186" s="126"/>
      <c r="I186" s="126"/>
      <c r="J186" s="126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2.75" customHeight="1">
      <c r="A187" s="21"/>
      <c r="B187" s="21"/>
      <c r="C187" s="126"/>
      <c r="D187" s="126"/>
      <c r="E187" s="126"/>
      <c r="F187" s="126"/>
      <c r="G187" s="126"/>
      <c r="H187" s="126"/>
      <c r="I187" s="126"/>
      <c r="J187" s="126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2.75" customHeight="1">
      <c r="A188" s="21"/>
      <c r="B188" s="21"/>
      <c r="C188" s="126"/>
      <c r="D188" s="126"/>
      <c r="E188" s="126"/>
      <c r="F188" s="126"/>
      <c r="G188" s="126"/>
      <c r="H188" s="126"/>
      <c r="I188" s="126"/>
      <c r="J188" s="126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2.75" customHeight="1">
      <c r="A189" s="21"/>
      <c r="B189" s="21"/>
      <c r="C189" s="126"/>
      <c r="D189" s="126"/>
      <c r="E189" s="126"/>
      <c r="F189" s="126"/>
      <c r="G189" s="126"/>
      <c r="H189" s="126"/>
      <c r="I189" s="126"/>
      <c r="J189" s="126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2.75" customHeight="1">
      <c r="A190" s="21"/>
      <c r="B190" s="21"/>
      <c r="C190" s="126"/>
      <c r="D190" s="126"/>
      <c r="E190" s="126"/>
      <c r="F190" s="126"/>
      <c r="G190" s="126"/>
      <c r="H190" s="126"/>
      <c r="I190" s="126"/>
      <c r="J190" s="126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2.75" customHeight="1">
      <c r="A191" s="21"/>
      <c r="B191" s="21"/>
      <c r="C191" s="126"/>
      <c r="D191" s="126"/>
      <c r="E191" s="126"/>
      <c r="F191" s="126"/>
      <c r="G191" s="126"/>
      <c r="H191" s="126"/>
      <c r="I191" s="126"/>
      <c r="J191" s="126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2.75" customHeight="1">
      <c r="A192" s="21"/>
      <c r="B192" s="21"/>
      <c r="C192" s="126"/>
      <c r="D192" s="126"/>
      <c r="E192" s="126"/>
      <c r="F192" s="126"/>
      <c r="G192" s="126"/>
      <c r="H192" s="126"/>
      <c r="I192" s="126"/>
      <c r="J192" s="126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2.75" customHeight="1">
      <c r="A193" s="21"/>
      <c r="B193" s="21"/>
      <c r="C193" s="126"/>
      <c r="D193" s="126"/>
      <c r="E193" s="126"/>
      <c r="F193" s="126"/>
      <c r="G193" s="126"/>
      <c r="H193" s="126"/>
      <c r="I193" s="126"/>
      <c r="J193" s="126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2.75" customHeight="1">
      <c r="A194" s="21"/>
      <c r="B194" s="21"/>
      <c r="C194" s="126"/>
      <c r="D194" s="126"/>
      <c r="E194" s="126"/>
      <c r="F194" s="126"/>
      <c r="G194" s="126"/>
      <c r="H194" s="126"/>
      <c r="I194" s="126"/>
      <c r="J194" s="126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2.75" customHeight="1">
      <c r="A195" s="21"/>
      <c r="B195" s="21"/>
      <c r="C195" s="126"/>
      <c r="D195" s="126"/>
      <c r="E195" s="126"/>
      <c r="F195" s="126"/>
      <c r="G195" s="126"/>
      <c r="H195" s="126"/>
      <c r="I195" s="126"/>
      <c r="J195" s="126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2.75" customHeight="1">
      <c r="A196" s="21"/>
      <c r="B196" s="21"/>
      <c r="C196" s="126"/>
      <c r="D196" s="126"/>
      <c r="E196" s="126"/>
      <c r="F196" s="126"/>
      <c r="G196" s="126"/>
      <c r="H196" s="126"/>
      <c r="I196" s="126"/>
      <c r="J196" s="126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2.75" customHeight="1">
      <c r="A197" s="21"/>
      <c r="B197" s="21"/>
      <c r="C197" s="126"/>
      <c r="D197" s="126"/>
      <c r="E197" s="126"/>
      <c r="F197" s="126"/>
      <c r="G197" s="126"/>
      <c r="H197" s="126"/>
      <c r="I197" s="126"/>
      <c r="J197" s="126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2.75" customHeight="1">
      <c r="A198" s="21"/>
      <c r="B198" s="21"/>
      <c r="C198" s="126"/>
      <c r="D198" s="126"/>
      <c r="E198" s="126"/>
      <c r="F198" s="126"/>
      <c r="G198" s="126"/>
      <c r="H198" s="126"/>
      <c r="I198" s="126"/>
      <c r="J198" s="126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2.75" customHeight="1">
      <c r="A199" s="21"/>
      <c r="B199" s="21"/>
      <c r="C199" s="126"/>
      <c r="D199" s="126"/>
      <c r="E199" s="126"/>
      <c r="F199" s="126"/>
      <c r="G199" s="126"/>
      <c r="H199" s="126"/>
      <c r="I199" s="126"/>
      <c r="J199" s="126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2.75" customHeight="1">
      <c r="A200" s="21"/>
      <c r="B200" s="21"/>
      <c r="C200" s="126"/>
      <c r="D200" s="126"/>
      <c r="E200" s="126"/>
      <c r="F200" s="126"/>
      <c r="G200" s="126"/>
      <c r="H200" s="126"/>
      <c r="I200" s="126"/>
      <c r="J200" s="126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2.75" customHeight="1">
      <c r="A201" s="21"/>
      <c r="B201" s="21"/>
      <c r="C201" s="126"/>
      <c r="D201" s="126"/>
      <c r="E201" s="126"/>
      <c r="F201" s="126"/>
      <c r="G201" s="126"/>
      <c r="H201" s="126"/>
      <c r="I201" s="126"/>
      <c r="J201" s="126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2.75" customHeight="1">
      <c r="A202" s="21"/>
      <c r="B202" s="21"/>
      <c r="C202" s="126"/>
      <c r="D202" s="126"/>
      <c r="E202" s="126"/>
      <c r="F202" s="126"/>
      <c r="G202" s="126"/>
      <c r="H202" s="126"/>
      <c r="I202" s="126"/>
      <c r="J202" s="126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2.75" customHeight="1">
      <c r="A203" s="21"/>
      <c r="B203" s="21"/>
      <c r="C203" s="126"/>
      <c r="D203" s="126"/>
      <c r="E203" s="126"/>
      <c r="F203" s="126"/>
      <c r="G203" s="126"/>
      <c r="H203" s="126"/>
      <c r="I203" s="126"/>
      <c r="J203" s="126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2.75" customHeight="1">
      <c r="A204" s="21"/>
      <c r="B204" s="21"/>
      <c r="C204" s="126"/>
      <c r="D204" s="126"/>
      <c r="E204" s="126"/>
      <c r="F204" s="126"/>
      <c r="G204" s="126"/>
      <c r="H204" s="126"/>
      <c r="I204" s="126"/>
      <c r="J204" s="126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2.75" customHeight="1">
      <c r="A205" s="21"/>
      <c r="B205" s="21"/>
      <c r="C205" s="126"/>
      <c r="D205" s="126"/>
      <c r="E205" s="126"/>
      <c r="F205" s="126"/>
      <c r="G205" s="126"/>
      <c r="H205" s="126"/>
      <c r="I205" s="126"/>
      <c r="J205" s="126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2.75" customHeight="1">
      <c r="A206" s="21"/>
      <c r="B206" s="21"/>
      <c r="C206" s="126"/>
      <c r="D206" s="126"/>
      <c r="E206" s="126"/>
      <c r="F206" s="126"/>
      <c r="G206" s="126"/>
      <c r="H206" s="126"/>
      <c r="I206" s="126"/>
      <c r="J206" s="126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2.75" customHeight="1">
      <c r="A207" s="21"/>
      <c r="B207" s="21"/>
      <c r="C207" s="126"/>
      <c r="D207" s="126"/>
      <c r="E207" s="126"/>
      <c r="F207" s="126"/>
      <c r="G207" s="126"/>
      <c r="H207" s="126"/>
      <c r="I207" s="126"/>
      <c r="J207" s="126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2.75" customHeight="1">
      <c r="A208" s="21"/>
      <c r="B208" s="21"/>
      <c r="C208" s="126"/>
      <c r="D208" s="126"/>
      <c r="E208" s="126"/>
      <c r="F208" s="126"/>
      <c r="G208" s="126"/>
      <c r="H208" s="126"/>
      <c r="I208" s="126"/>
      <c r="J208" s="126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2.75" customHeight="1">
      <c r="A209" s="21"/>
      <c r="B209" s="21"/>
      <c r="C209" s="126"/>
      <c r="D209" s="126"/>
      <c r="E209" s="126"/>
      <c r="F209" s="126"/>
      <c r="G209" s="126"/>
      <c r="H209" s="126"/>
      <c r="I209" s="126"/>
      <c r="J209" s="126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2.75" customHeight="1">
      <c r="A210" s="21"/>
      <c r="B210" s="21"/>
      <c r="C210" s="126"/>
      <c r="D210" s="126"/>
      <c r="E210" s="126"/>
      <c r="F210" s="126"/>
      <c r="G210" s="126"/>
      <c r="H210" s="126"/>
      <c r="I210" s="126"/>
      <c r="J210" s="126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2.75" customHeight="1">
      <c r="A211" s="21"/>
      <c r="B211" s="21"/>
      <c r="C211" s="126"/>
      <c r="D211" s="126"/>
      <c r="E211" s="126"/>
      <c r="F211" s="126"/>
      <c r="G211" s="126"/>
      <c r="H211" s="126"/>
      <c r="I211" s="126"/>
      <c r="J211" s="126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2.75" customHeight="1">
      <c r="A212" s="21"/>
      <c r="B212" s="21"/>
      <c r="C212" s="126"/>
      <c r="D212" s="126"/>
      <c r="E212" s="126"/>
      <c r="F212" s="126"/>
      <c r="G212" s="126"/>
      <c r="H212" s="126"/>
      <c r="I212" s="126"/>
      <c r="J212" s="126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2.75" customHeight="1">
      <c r="A213" s="21"/>
      <c r="B213" s="21"/>
      <c r="C213" s="126"/>
      <c r="D213" s="126"/>
      <c r="E213" s="126"/>
      <c r="F213" s="126"/>
      <c r="G213" s="126"/>
      <c r="H213" s="126"/>
      <c r="I213" s="126"/>
      <c r="J213" s="126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2.75" customHeight="1">
      <c r="A214" s="21"/>
      <c r="B214" s="21"/>
      <c r="C214" s="126"/>
      <c r="D214" s="126"/>
      <c r="E214" s="126"/>
      <c r="F214" s="126"/>
      <c r="G214" s="126"/>
      <c r="H214" s="126"/>
      <c r="I214" s="126"/>
      <c r="J214" s="126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2.75" customHeight="1">
      <c r="A215" s="21"/>
      <c r="B215" s="21"/>
      <c r="C215" s="126"/>
      <c r="D215" s="126"/>
      <c r="E215" s="126"/>
      <c r="F215" s="126"/>
      <c r="G215" s="126"/>
      <c r="H215" s="126"/>
      <c r="I215" s="126"/>
      <c r="J215" s="126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2.75" customHeight="1">
      <c r="A216" s="21"/>
      <c r="B216" s="21"/>
      <c r="C216" s="126"/>
      <c r="D216" s="126"/>
      <c r="E216" s="126"/>
      <c r="F216" s="126"/>
      <c r="G216" s="126"/>
      <c r="H216" s="126"/>
      <c r="I216" s="126"/>
      <c r="J216" s="126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2.75" customHeight="1">
      <c r="A217" s="21"/>
      <c r="B217" s="21"/>
      <c r="C217" s="126"/>
      <c r="D217" s="126"/>
      <c r="E217" s="126"/>
      <c r="F217" s="126"/>
      <c r="G217" s="126"/>
      <c r="H217" s="126"/>
      <c r="I217" s="126"/>
      <c r="J217" s="126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2.75" customHeight="1">
      <c r="A218" s="21"/>
      <c r="B218" s="21"/>
      <c r="C218" s="126"/>
      <c r="D218" s="126"/>
      <c r="E218" s="126"/>
      <c r="F218" s="126"/>
      <c r="G218" s="126"/>
      <c r="H218" s="126"/>
      <c r="I218" s="126"/>
      <c r="J218" s="126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2.75" customHeight="1">
      <c r="A219" s="21"/>
      <c r="B219" s="21"/>
      <c r="C219" s="126"/>
      <c r="D219" s="126"/>
      <c r="E219" s="126"/>
      <c r="F219" s="126"/>
      <c r="G219" s="126"/>
      <c r="H219" s="126"/>
      <c r="I219" s="126"/>
      <c r="J219" s="126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2.75" customHeight="1">
      <c r="A220" s="21"/>
      <c r="B220" s="21"/>
      <c r="C220" s="126"/>
      <c r="D220" s="126"/>
      <c r="E220" s="126"/>
      <c r="F220" s="126"/>
      <c r="G220" s="126"/>
      <c r="H220" s="126"/>
      <c r="I220" s="126"/>
      <c r="J220" s="126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2.75" customHeight="1">
      <c r="A221" s="21"/>
      <c r="B221" s="21"/>
      <c r="C221" s="126"/>
      <c r="D221" s="126"/>
      <c r="E221" s="126"/>
      <c r="F221" s="126"/>
      <c r="G221" s="126"/>
      <c r="H221" s="126"/>
      <c r="I221" s="126"/>
      <c r="J221" s="126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2.75" customHeight="1">
      <c r="A222" s="21"/>
      <c r="B222" s="21"/>
      <c r="C222" s="126"/>
      <c r="D222" s="126"/>
      <c r="E222" s="126"/>
      <c r="F222" s="126"/>
      <c r="G222" s="126"/>
      <c r="H222" s="126"/>
      <c r="I222" s="126"/>
      <c r="J222" s="126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2.75" customHeight="1">
      <c r="A223" s="21"/>
      <c r="B223" s="21"/>
      <c r="C223" s="126"/>
      <c r="D223" s="126"/>
      <c r="E223" s="126"/>
      <c r="F223" s="126"/>
      <c r="G223" s="126"/>
      <c r="H223" s="126"/>
      <c r="I223" s="126"/>
      <c r="J223" s="126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2.75" customHeight="1">
      <c r="A224" s="21"/>
      <c r="B224" s="21"/>
      <c r="C224" s="126"/>
      <c r="D224" s="126"/>
      <c r="E224" s="126"/>
      <c r="F224" s="126"/>
      <c r="G224" s="126"/>
      <c r="H224" s="126"/>
      <c r="I224" s="126"/>
      <c r="J224" s="126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2.75" customHeight="1">
      <c r="A225" s="21"/>
      <c r="B225" s="21"/>
      <c r="C225" s="126"/>
      <c r="D225" s="126"/>
      <c r="E225" s="126"/>
      <c r="F225" s="126"/>
      <c r="G225" s="126"/>
      <c r="H225" s="126"/>
      <c r="I225" s="126"/>
      <c r="J225" s="126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2.75" customHeight="1">
      <c r="A226" s="21"/>
      <c r="B226" s="21"/>
      <c r="C226" s="126"/>
      <c r="D226" s="126"/>
      <c r="E226" s="126"/>
      <c r="F226" s="126"/>
      <c r="G226" s="126"/>
      <c r="H226" s="126"/>
      <c r="I226" s="126"/>
      <c r="J226" s="126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2.75" customHeight="1">
      <c r="A227" s="21"/>
      <c r="B227" s="21"/>
      <c r="C227" s="126"/>
      <c r="D227" s="126"/>
      <c r="E227" s="126"/>
      <c r="F227" s="126"/>
      <c r="G227" s="126"/>
      <c r="H227" s="126"/>
      <c r="I227" s="126"/>
      <c r="J227" s="126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2.75" customHeight="1">
      <c r="A228" s="21"/>
      <c r="B228" s="21"/>
      <c r="C228" s="126"/>
      <c r="D228" s="126"/>
      <c r="E228" s="126"/>
      <c r="F228" s="126"/>
      <c r="G228" s="126"/>
      <c r="H228" s="126"/>
      <c r="I228" s="126"/>
      <c r="J228" s="126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2.75" customHeight="1">
      <c r="A229" s="21"/>
      <c r="B229" s="21"/>
      <c r="C229" s="126"/>
      <c r="D229" s="126"/>
      <c r="E229" s="126"/>
      <c r="F229" s="126"/>
      <c r="G229" s="126"/>
      <c r="H229" s="126"/>
      <c r="I229" s="126"/>
      <c r="J229" s="126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2.75" customHeight="1">
      <c r="A230" s="21"/>
      <c r="B230" s="21"/>
      <c r="C230" s="126"/>
      <c r="D230" s="126"/>
      <c r="E230" s="126"/>
      <c r="F230" s="126"/>
      <c r="G230" s="126"/>
      <c r="H230" s="126"/>
      <c r="I230" s="126"/>
      <c r="J230" s="126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2.75" customHeight="1">
      <c r="A231" s="21"/>
      <c r="B231" s="21"/>
      <c r="C231" s="126"/>
      <c r="D231" s="126"/>
      <c r="E231" s="126"/>
      <c r="F231" s="126"/>
      <c r="G231" s="126"/>
      <c r="H231" s="126"/>
      <c r="I231" s="126"/>
      <c r="J231" s="126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2.75" customHeight="1">
      <c r="A232" s="21"/>
      <c r="B232" s="21"/>
      <c r="C232" s="126"/>
      <c r="D232" s="126"/>
      <c r="E232" s="126"/>
      <c r="F232" s="126"/>
      <c r="G232" s="126"/>
      <c r="H232" s="126"/>
      <c r="I232" s="126"/>
      <c r="J232" s="126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2.75" customHeight="1">
      <c r="A233" s="21"/>
      <c r="B233" s="21"/>
      <c r="C233" s="126"/>
      <c r="D233" s="126"/>
      <c r="E233" s="126"/>
      <c r="F233" s="126"/>
      <c r="G233" s="126"/>
      <c r="H233" s="126"/>
      <c r="I233" s="126"/>
      <c r="J233" s="126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2.75" customHeight="1">
      <c r="A234" s="21"/>
      <c r="B234" s="21"/>
      <c r="C234" s="126"/>
      <c r="D234" s="126"/>
      <c r="E234" s="126"/>
      <c r="F234" s="126"/>
      <c r="G234" s="126"/>
      <c r="H234" s="126"/>
      <c r="I234" s="126"/>
      <c r="J234" s="126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2.75" customHeight="1">
      <c r="A235" s="21"/>
      <c r="B235" s="21"/>
      <c r="C235" s="126"/>
      <c r="D235" s="126"/>
      <c r="E235" s="126"/>
      <c r="F235" s="126"/>
      <c r="G235" s="126"/>
      <c r="H235" s="126"/>
      <c r="I235" s="126"/>
      <c r="J235" s="126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2.75" customHeight="1">
      <c r="A236" s="21"/>
      <c r="B236" s="21"/>
      <c r="C236" s="126"/>
      <c r="D236" s="126"/>
      <c r="E236" s="126"/>
      <c r="F236" s="126"/>
      <c r="G236" s="126"/>
      <c r="H236" s="126"/>
      <c r="I236" s="126"/>
      <c r="J236" s="126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2.75" customHeight="1">
      <c r="A237" s="21"/>
      <c r="B237" s="21"/>
      <c r="C237" s="126"/>
      <c r="D237" s="126"/>
      <c r="E237" s="126"/>
      <c r="F237" s="126"/>
      <c r="G237" s="126"/>
      <c r="H237" s="126"/>
      <c r="I237" s="126"/>
      <c r="J237" s="126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2.75" customHeight="1">
      <c r="A238" s="21"/>
      <c r="B238" s="21"/>
      <c r="C238" s="126"/>
      <c r="D238" s="126"/>
      <c r="E238" s="126"/>
      <c r="F238" s="126"/>
      <c r="G238" s="126"/>
      <c r="H238" s="126"/>
      <c r="I238" s="126"/>
      <c r="J238" s="126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2.75" customHeight="1">
      <c r="A239" s="21"/>
      <c r="B239" s="21"/>
      <c r="C239" s="126"/>
      <c r="D239" s="126"/>
      <c r="E239" s="126"/>
      <c r="F239" s="126"/>
      <c r="G239" s="126"/>
      <c r="H239" s="126"/>
      <c r="I239" s="126"/>
      <c r="J239" s="126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2.75" customHeight="1">
      <c r="A240" s="21"/>
      <c r="B240" s="21"/>
      <c r="C240" s="126"/>
      <c r="D240" s="126"/>
      <c r="E240" s="126"/>
      <c r="F240" s="126"/>
      <c r="G240" s="126"/>
      <c r="H240" s="126"/>
      <c r="I240" s="126"/>
      <c r="J240" s="126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2.75" customHeight="1">
      <c r="A241" s="21"/>
      <c r="B241" s="21"/>
      <c r="C241" s="126"/>
      <c r="D241" s="126"/>
      <c r="E241" s="126"/>
      <c r="F241" s="126"/>
      <c r="G241" s="126"/>
      <c r="H241" s="126"/>
      <c r="I241" s="126"/>
      <c r="J241" s="126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2.75" customHeight="1">
      <c r="A242" s="21"/>
      <c r="B242" s="21"/>
      <c r="C242" s="126"/>
      <c r="D242" s="126"/>
      <c r="E242" s="126"/>
      <c r="F242" s="126"/>
      <c r="G242" s="126"/>
      <c r="H242" s="126"/>
      <c r="I242" s="126"/>
      <c r="J242" s="126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2.75" customHeight="1">
      <c r="A243" s="21"/>
      <c r="B243" s="21"/>
      <c r="C243" s="126"/>
      <c r="D243" s="126"/>
      <c r="E243" s="126"/>
      <c r="F243" s="126"/>
      <c r="G243" s="126"/>
      <c r="H243" s="126"/>
      <c r="I243" s="126"/>
      <c r="J243" s="126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2.75" customHeight="1">
      <c r="A244" s="21"/>
      <c r="B244" s="21"/>
      <c r="C244" s="126"/>
      <c r="D244" s="126"/>
      <c r="E244" s="126"/>
      <c r="F244" s="126"/>
      <c r="G244" s="126"/>
      <c r="H244" s="126"/>
      <c r="I244" s="126"/>
      <c r="J244" s="126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2.75" customHeight="1">
      <c r="A245" s="21"/>
      <c r="B245" s="21"/>
      <c r="C245" s="126"/>
      <c r="D245" s="126"/>
      <c r="E245" s="126"/>
      <c r="F245" s="126"/>
      <c r="G245" s="126"/>
      <c r="H245" s="126"/>
      <c r="I245" s="126"/>
      <c r="J245" s="126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2.75" customHeight="1">
      <c r="A246" s="21"/>
      <c r="B246" s="21"/>
      <c r="C246" s="126"/>
      <c r="D246" s="126"/>
      <c r="E246" s="126"/>
      <c r="F246" s="126"/>
      <c r="G246" s="126"/>
      <c r="H246" s="126"/>
      <c r="I246" s="126"/>
      <c r="J246" s="126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2.75" customHeight="1">
      <c r="A247" s="21"/>
      <c r="B247" s="21"/>
      <c r="C247" s="126"/>
      <c r="D247" s="126"/>
      <c r="E247" s="126"/>
      <c r="F247" s="126"/>
      <c r="G247" s="126"/>
      <c r="H247" s="126"/>
      <c r="I247" s="126"/>
      <c r="J247" s="126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2.75" customHeight="1">
      <c r="A248" s="21"/>
      <c r="B248" s="21"/>
      <c r="C248" s="126"/>
      <c r="D248" s="126"/>
      <c r="E248" s="126"/>
      <c r="F248" s="126"/>
      <c r="G248" s="126"/>
      <c r="H248" s="126"/>
      <c r="I248" s="126"/>
      <c r="J248" s="126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2.75" customHeight="1">
      <c r="A249" s="21"/>
      <c r="B249" s="21"/>
      <c r="C249" s="126"/>
      <c r="D249" s="126"/>
      <c r="E249" s="126"/>
      <c r="F249" s="126"/>
      <c r="G249" s="126"/>
      <c r="H249" s="126"/>
      <c r="I249" s="126"/>
      <c r="J249" s="126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2.75" customHeight="1">
      <c r="A250" s="21"/>
      <c r="B250" s="21"/>
      <c r="C250" s="126"/>
      <c r="D250" s="126"/>
      <c r="E250" s="126"/>
      <c r="F250" s="126"/>
      <c r="G250" s="126"/>
      <c r="H250" s="126"/>
      <c r="I250" s="126"/>
      <c r="J250" s="126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2.75" customHeight="1">
      <c r="A251" s="21"/>
      <c r="B251" s="21"/>
      <c r="C251" s="126"/>
      <c r="D251" s="126"/>
      <c r="E251" s="126"/>
      <c r="F251" s="126"/>
      <c r="G251" s="126"/>
      <c r="H251" s="126"/>
      <c r="I251" s="126"/>
      <c r="J251" s="126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2.75" customHeight="1">
      <c r="A252" s="21"/>
      <c r="B252" s="21"/>
      <c r="C252" s="126"/>
      <c r="D252" s="126"/>
      <c r="E252" s="126"/>
      <c r="F252" s="126"/>
      <c r="G252" s="126"/>
      <c r="H252" s="126"/>
      <c r="I252" s="126"/>
      <c r="J252" s="126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2.75" customHeight="1">
      <c r="A253" s="21"/>
      <c r="B253" s="21"/>
      <c r="C253" s="126"/>
      <c r="D253" s="126"/>
      <c r="E253" s="126"/>
      <c r="F253" s="126"/>
      <c r="G253" s="126"/>
      <c r="H253" s="126"/>
      <c r="I253" s="126"/>
      <c r="J253" s="126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2.75" customHeight="1">
      <c r="A254" s="21"/>
      <c r="B254" s="21"/>
      <c r="C254" s="126"/>
      <c r="D254" s="126"/>
      <c r="E254" s="126"/>
      <c r="F254" s="126"/>
      <c r="G254" s="126"/>
      <c r="H254" s="126"/>
      <c r="I254" s="126"/>
      <c r="J254" s="126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2.75" customHeight="1">
      <c r="A255" s="21"/>
      <c r="B255" s="21"/>
      <c r="C255" s="126"/>
      <c r="D255" s="126"/>
      <c r="E255" s="126"/>
      <c r="F255" s="126"/>
      <c r="G255" s="126"/>
      <c r="H255" s="126"/>
      <c r="I255" s="126"/>
      <c r="J255" s="126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2.75" customHeight="1">
      <c r="A256" s="21"/>
      <c r="B256" s="21"/>
      <c r="C256" s="126"/>
      <c r="D256" s="126"/>
      <c r="E256" s="126"/>
      <c r="F256" s="126"/>
      <c r="G256" s="126"/>
      <c r="H256" s="126"/>
      <c r="I256" s="126"/>
      <c r="J256" s="126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2.75" customHeight="1">
      <c r="A257" s="21"/>
      <c r="B257" s="21"/>
      <c r="C257" s="126"/>
      <c r="D257" s="126"/>
      <c r="E257" s="126"/>
      <c r="F257" s="126"/>
      <c r="G257" s="126"/>
      <c r="H257" s="126"/>
      <c r="I257" s="126"/>
      <c r="J257" s="126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2.75" customHeight="1">
      <c r="A258" s="21"/>
      <c r="B258" s="21"/>
      <c r="C258" s="126"/>
      <c r="D258" s="126"/>
      <c r="E258" s="126"/>
      <c r="F258" s="126"/>
      <c r="G258" s="126"/>
      <c r="H258" s="126"/>
      <c r="I258" s="126"/>
      <c r="J258" s="126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2.75" customHeight="1">
      <c r="A259" s="21"/>
      <c r="B259" s="21"/>
      <c r="C259" s="126"/>
      <c r="D259" s="126"/>
      <c r="E259" s="126"/>
      <c r="F259" s="126"/>
      <c r="G259" s="126"/>
      <c r="H259" s="126"/>
      <c r="I259" s="126"/>
      <c r="J259" s="126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2.75" customHeight="1">
      <c r="A260" s="21"/>
      <c r="B260" s="21"/>
      <c r="C260" s="126"/>
      <c r="D260" s="126"/>
      <c r="E260" s="126"/>
      <c r="F260" s="126"/>
      <c r="G260" s="126"/>
      <c r="H260" s="126"/>
      <c r="I260" s="126"/>
      <c r="J260" s="126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2.75" customHeight="1">
      <c r="A261" s="21"/>
      <c r="B261" s="21"/>
      <c r="C261" s="126"/>
      <c r="D261" s="126"/>
      <c r="E261" s="126"/>
      <c r="F261" s="126"/>
      <c r="G261" s="126"/>
      <c r="H261" s="126"/>
      <c r="I261" s="126"/>
      <c r="J261" s="126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2.75" customHeight="1">
      <c r="A262" s="21"/>
      <c r="B262" s="21"/>
      <c r="C262" s="126"/>
      <c r="D262" s="126"/>
      <c r="E262" s="126"/>
      <c r="F262" s="126"/>
      <c r="G262" s="126"/>
      <c r="H262" s="126"/>
      <c r="I262" s="126"/>
      <c r="J262" s="126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2.75" customHeight="1">
      <c r="A263" s="21"/>
      <c r="B263" s="21"/>
      <c r="C263" s="126"/>
      <c r="D263" s="126"/>
      <c r="E263" s="126"/>
      <c r="F263" s="126"/>
      <c r="G263" s="126"/>
      <c r="H263" s="126"/>
      <c r="I263" s="126"/>
      <c r="J263" s="126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2.75" customHeight="1">
      <c r="A264" s="21"/>
      <c r="B264" s="21"/>
      <c r="C264" s="126"/>
      <c r="D264" s="126"/>
      <c r="E264" s="126"/>
      <c r="F264" s="126"/>
      <c r="G264" s="126"/>
      <c r="H264" s="126"/>
      <c r="I264" s="126"/>
      <c r="J264" s="126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2.75" customHeight="1">
      <c r="A265" s="21"/>
      <c r="B265" s="21"/>
      <c r="C265" s="126"/>
      <c r="D265" s="126"/>
      <c r="E265" s="126"/>
      <c r="F265" s="126"/>
      <c r="G265" s="126"/>
      <c r="H265" s="126"/>
      <c r="I265" s="126"/>
      <c r="J265" s="126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2.75" customHeight="1">
      <c r="A266" s="21"/>
      <c r="B266" s="21"/>
      <c r="C266" s="126"/>
      <c r="D266" s="126"/>
      <c r="E266" s="126"/>
      <c r="F266" s="126"/>
      <c r="G266" s="126"/>
      <c r="H266" s="126"/>
      <c r="I266" s="126"/>
      <c r="J266" s="126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2.75" customHeight="1">
      <c r="A267" s="21"/>
      <c r="B267" s="21"/>
      <c r="C267" s="126"/>
      <c r="D267" s="126"/>
      <c r="E267" s="126"/>
      <c r="F267" s="126"/>
      <c r="G267" s="126"/>
      <c r="H267" s="126"/>
      <c r="I267" s="126"/>
      <c r="J267" s="126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2.75" customHeight="1">
      <c r="A268" s="21"/>
      <c r="B268" s="21"/>
      <c r="C268" s="126"/>
      <c r="D268" s="126"/>
      <c r="E268" s="126"/>
      <c r="F268" s="126"/>
      <c r="G268" s="126"/>
      <c r="H268" s="126"/>
      <c r="I268" s="126"/>
      <c r="J268" s="126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2.75" customHeight="1">
      <c r="A269" s="21"/>
      <c r="B269" s="21"/>
      <c r="C269" s="126"/>
      <c r="D269" s="126"/>
      <c r="E269" s="126"/>
      <c r="F269" s="126"/>
      <c r="G269" s="126"/>
      <c r="H269" s="126"/>
      <c r="I269" s="126"/>
      <c r="J269" s="126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2.75" customHeight="1">
      <c r="A270" s="21"/>
      <c r="B270" s="21"/>
      <c r="C270" s="126"/>
      <c r="D270" s="126"/>
      <c r="E270" s="126"/>
      <c r="F270" s="126"/>
      <c r="G270" s="126"/>
      <c r="H270" s="126"/>
      <c r="I270" s="126"/>
      <c r="J270" s="126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2.75" customHeight="1">
      <c r="A271" s="21"/>
      <c r="B271" s="21"/>
      <c r="C271" s="126"/>
      <c r="D271" s="126"/>
      <c r="E271" s="126"/>
      <c r="F271" s="126"/>
      <c r="G271" s="126"/>
      <c r="H271" s="126"/>
      <c r="I271" s="126"/>
      <c r="J271" s="126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2.75" customHeight="1">
      <c r="A272" s="21"/>
      <c r="B272" s="21"/>
      <c r="C272" s="126"/>
      <c r="D272" s="126"/>
      <c r="E272" s="126"/>
      <c r="F272" s="126"/>
      <c r="G272" s="126"/>
      <c r="H272" s="126"/>
      <c r="I272" s="126"/>
      <c r="J272" s="126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2.75" customHeight="1">
      <c r="A273" s="21"/>
      <c r="B273" s="21"/>
      <c r="C273" s="126"/>
      <c r="D273" s="126"/>
      <c r="E273" s="126"/>
      <c r="F273" s="126"/>
      <c r="G273" s="126"/>
      <c r="H273" s="126"/>
      <c r="I273" s="126"/>
      <c r="J273" s="126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2.75" customHeight="1">
      <c r="A274" s="21"/>
      <c r="B274" s="21"/>
      <c r="C274" s="126"/>
      <c r="D274" s="126"/>
      <c r="E274" s="126"/>
      <c r="F274" s="126"/>
      <c r="G274" s="126"/>
      <c r="H274" s="126"/>
      <c r="I274" s="126"/>
      <c r="J274" s="126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2.75" customHeight="1">
      <c r="A275" s="21"/>
      <c r="B275" s="21"/>
      <c r="C275" s="126"/>
      <c r="D275" s="126"/>
      <c r="E275" s="126"/>
      <c r="F275" s="126"/>
      <c r="G275" s="126"/>
      <c r="H275" s="126"/>
      <c r="I275" s="126"/>
      <c r="J275" s="126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2.75" customHeight="1">
      <c r="A276" s="21"/>
      <c r="B276" s="21"/>
      <c r="C276" s="126"/>
      <c r="D276" s="126"/>
      <c r="E276" s="126"/>
      <c r="F276" s="126"/>
      <c r="G276" s="126"/>
      <c r="H276" s="126"/>
      <c r="I276" s="126"/>
      <c r="J276" s="126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2.75" customHeight="1">
      <c r="A277" s="21"/>
      <c r="B277" s="21"/>
      <c r="C277" s="126"/>
      <c r="D277" s="126"/>
      <c r="E277" s="126"/>
      <c r="F277" s="126"/>
      <c r="G277" s="126"/>
      <c r="H277" s="126"/>
      <c r="I277" s="126"/>
      <c r="J277" s="126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2.75" customHeight="1">
      <c r="A278" s="21"/>
      <c r="B278" s="21"/>
      <c r="C278" s="126"/>
      <c r="D278" s="126"/>
      <c r="E278" s="126"/>
      <c r="F278" s="126"/>
      <c r="G278" s="126"/>
      <c r="H278" s="126"/>
      <c r="I278" s="126"/>
      <c r="J278" s="126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2.75" customHeight="1">
      <c r="A279" s="21"/>
      <c r="B279" s="21"/>
      <c r="C279" s="126"/>
      <c r="D279" s="126"/>
      <c r="E279" s="126"/>
      <c r="F279" s="126"/>
      <c r="G279" s="126"/>
      <c r="H279" s="126"/>
      <c r="I279" s="126"/>
      <c r="J279" s="126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2.75" customHeight="1">
      <c r="A280" s="21"/>
      <c r="B280" s="21"/>
      <c r="C280" s="126"/>
      <c r="D280" s="126"/>
      <c r="E280" s="126"/>
      <c r="F280" s="126"/>
      <c r="G280" s="126"/>
      <c r="H280" s="126"/>
      <c r="I280" s="126"/>
      <c r="J280" s="126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2.75" customHeight="1">
      <c r="A281" s="21"/>
      <c r="B281" s="21"/>
      <c r="C281" s="126"/>
      <c r="D281" s="126"/>
      <c r="E281" s="126"/>
      <c r="F281" s="126"/>
      <c r="G281" s="126"/>
      <c r="H281" s="126"/>
      <c r="I281" s="126"/>
      <c r="J281" s="126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2.75" customHeight="1">
      <c r="A282" s="21"/>
      <c r="B282" s="21"/>
      <c r="C282" s="126"/>
      <c r="D282" s="126"/>
      <c r="E282" s="126"/>
      <c r="F282" s="126"/>
      <c r="G282" s="126"/>
      <c r="H282" s="126"/>
      <c r="I282" s="126"/>
      <c r="J282" s="126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2.75" customHeight="1">
      <c r="A283" s="21"/>
      <c r="B283" s="21"/>
      <c r="C283" s="126"/>
      <c r="D283" s="126"/>
      <c r="E283" s="126"/>
      <c r="F283" s="126"/>
      <c r="G283" s="126"/>
      <c r="H283" s="126"/>
      <c r="I283" s="126"/>
      <c r="J283" s="126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2.75" customHeight="1">
      <c r="A284" s="21"/>
      <c r="B284" s="21"/>
      <c r="C284" s="126"/>
      <c r="D284" s="126"/>
      <c r="E284" s="126"/>
      <c r="F284" s="126"/>
      <c r="G284" s="126"/>
      <c r="H284" s="126"/>
      <c r="I284" s="126"/>
      <c r="J284" s="126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2.75" customHeight="1">
      <c r="A285" s="21"/>
      <c r="B285" s="21"/>
      <c r="C285" s="126"/>
      <c r="D285" s="126"/>
      <c r="E285" s="126"/>
      <c r="F285" s="126"/>
      <c r="G285" s="126"/>
      <c r="H285" s="126"/>
      <c r="I285" s="126"/>
      <c r="J285" s="126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2.75" customHeight="1">
      <c r="A286" s="21"/>
      <c r="B286" s="21"/>
      <c r="C286" s="126"/>
      <c r="D286" s="126"/>
      <c r="E286" s="126"/>
      <c r="F286" s="126"/>
      <c r="G286" s="126"/>
      <c r="H286" s="126"/>
      <c r="I286" s="126"/>
      <c r="J286" s="126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2.75" customHeight="1">
      <c r="A287" s="21"/>
      <c r="B287" s="21"/>
      <c r="C287" s="126"/>
      <c r="D287" s="126"/>
      <c r="E287" s="126"/>
      <c r="F287" s="126"/>
      <c r="G287" s="126"/>
      <c r="H287" s="126"/>
      <c r="I287" s="126"/>
      <c r="J287" s="126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2.75" customHeight="1">
      <c r="A288" s="21"/>
      <c r="B288" s="21"/>
      <c r="C288" s="126"/>
      <c r="D288" s="126"/>
      <c r="E288" s="126"/>
      <c r="F288" s="126"/>
      <c r="G288" s="126"/>
      <c r="H288" s="126"/>
      <c r="I288" s="126"/>
      <c r="J288" s="126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2.75" customHeight="1">
      <c r="A289" s="21"/>
      <c r="B289" s="21"/>
      <c r="C289" s="126"/>
      <c r="D289" s="126"/>
      <c r="E289" s="126"/>
      <c r="F289" s="126"/>
      <c r="G289" s="126"/>
      <c r="H289" s="126"/>
      <c r="I289" s="126"/>
      <c r="J289" s="126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2.75" customHeight="1">
      <c r="A290" s="21"/>
      <c r="B290" s="21"/>
      <c r="C290" s="126"/>
      <c r="D290" s="126"/>
      <c r="E290" s="126"/>
      <c r="F290" s="126"/>
      <c r="G290" s="126"/>
      <c r="H290" s="126"/>
      <c r="I290" s="126"/>
      <c r="J290" s="126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2.75" customHeight="1">
      <c r="A291" s="21"/>
      <c r="B291" s="21"/>
      <c r="C291" s="126"/>
      <c r="D291" s="126"/>
      <c r="E291" s="126"/>
      <c r="F291" s="126"/>
      <c r="G291" s="126"/>
      <c r="H291" s="126"/>
      <c r="I291" s="126"/>
      <c r="J291" s="126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2.75" customHeight="1">
      <c r="A292" s="21"/>
      <c r="B292" s="21"/>
      <c r="C292" s="126"/>
      <c r="D292" s="126"/>
      <c r="E292" s="126"/>
      <c r="F292" s="126"/>
      <c r="G292" s="126"/>
      <c r="H292" s="126"/>
      <c r="I292" s="126"/>
      <c r="J292" s="126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2.75" customHeight="1">
      <c r="A293" s="21"/>
      <c r="B293" s="21"/>
      <c r="C293" s="126"/>
      <c r="D293" s="126"/>
      <c r="E293" s="126"/>
      <c r="F293" s="126"/>
      <c r="G293" s="126"/>
      <c r="H293" s="126"/>
      <c r="I293" s="126"/>
      <c r="J293" s="126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2.75" customHeight="1">
      <c r="A294" s="21"/>
      <c r="B294" s="21"/>
      <c r="C294" s="126"/>
      <c r="D294" s="126"/>
      <c r="E294" s="126"/>
      <c r="F294" s="126"/>
      <c r="G294" s="126"/>
      <c r="H294" s="126"/>
      <c r="I294" s="126"/>
      <c r="J294" s="126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2.75" customHeight="1">
      <c r="A295" s="21"/>
      <c r="B295" s="21"/>
      <c r="C295" s="126"/>
      <c r="D295" s="126"/>
      <c r="E295" s="126"/>
      <c r="F295" s="126"/>
      <c r="G295" s="126"/>
      <c r="H295" s="126"/>
      <c r="I295" s="126"/>
      <c r="J295" s="126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2.75" customHeight="1">
      <c r="A296" s="21"/>
      <c r="B296" s="21"/>
      <c r="C296" s="126"/>
      <c r="D296" s="126"/>
      <c r="E296" s="126"/>
      <c r="F296" s="126"/>
      <c r="G296" s="126"/>
      <c r="H296" s="126"/>
      <c r="I296" s="126"/>
      <c r="J296" s="126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2.75" customHeight="1">
      <c r="A297" s="21"/>
      <c r="B297" s="21"/>
      <c r="C297" s="126"/>
      <c r="D297" s="126"/>
      <c r="E297" s="126"/>
      <c r="F297" s="126"/>
      <c r="G297" s="126"/>
      <c r="H297" s="126"/>
      <c r="I297" s="126"/>
      <c r="J297" s="126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2.75" customHeight="1">
      <c r="A298" s="21"/>
      <c r="B298" s="21"/>
      <c r="C298" s="126"/>
      <c r="D298" s="126"/>
      <c r="E298" s="126"/>
      <c r="F298" s="126"/>
      <c r="G298" s="126"/>
      <c r="H298" s="126"/>
      <c r="I298" s="126"/>
      <c r="J298" s="126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2.75" customHeight="1">
      <c r="A299" s="21"/>
      <c r="B299" s="21"/>
      <c r="C299" s="126"/>
      <c r="D299" s="126"/>
      <c r="E299" s="126"/>
      <c r="F299" s="126"/>
      <c r="G299" s="126"/>
      <c r="H299" s="126"/>
      <c r="I299" s="126"/>
      <c r="J299" s="126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2.75" customHeight="1">
      <c r="A300" s="21"/>
      <c r="B300" s="21"/>
      <c r="C300" s="126"/>
      <c r="D300" s="126"/>
      <c r="E300" s="126"/>
      <c r="F300" s="126"/>
      <c r="G300" s="126"/>
      <c r="H300" s="126"/>
      <c r="I300" s="126"/>
      <c r="J300" s="126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2.75" customHeight="1">
      <c r="A301" s="21"/>
      <c r="B301" s="21"/>
      <c r="C301" s="126"/>
      <c r="D301" s="126"/>
      <c r="E301" s="126"/>
      <c r="F301" s="126"/>
      <c r="G301" s="126"/>
      <c r="H301" s="126"/>
      <c r="I301" s="126"/>
      <c r="J301" s="126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2.75" customHeight="1">
      <c r="A302" s="21"/>
      <c r="B302" s="21"/>
      <c r="C302" s="126"/>
      <c r="D302" s="126"/>
      <c r="E302" s="126"/>
      <c r="F302" s="126"/>
      <c r="G302" s="126"/>
      <c r="H302" s="126"/>
      <c r="I302" s="126"/>
      <c r="J302" s="126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2.75" customHeight="1">
      <c r="A303" s="21"/>
      <c r="B303" s="21"/>
      <c r="C303" s="126"/>
      <c r="D303" s="126"/>
      <c r="E303" s="126"/>
      <c r="F303" s="126"/>
      <c r="G303" s="126"/>
      <c r="H303" s="126"/>
      <c r="I303" s="126"/>
      <c r="J303" s="126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2.75" customHeight="1">
      <c r="A304" s="21"/>
      <c r="B304" s="21"/>
      <c r="C304" s="126"/>
      <c r="D304" s="126"/>
      <c r="E304" s="126"/>
      <c r="F304" s="126"/>
      <c r="G304" s="126"/>
      <c r="H304" s="126"/>
      <c r="I304" s="126"/>
      <c r="J304" s="126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2.75" customHeight="1">
      <c r="A305" s="21"/>
      <c r="B305" s="21"/>
      <c r="C305" s="126"/>
      <c r="D305" s="126"/>
      <c r="E305" s="126"/>
      <c r="F305" s="126"/>
      <c r="G305" s="126"/>
      <c r="H305" s="126"/>
      <c r="I305" s="126"/>
      <c r="J305" s="126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2.75" customHeight="1">
      <c r="A306" s="21"/>
      <c r="B306" s="21"/>
      <c r="C306" s="126"/>
      <c r="D306" s="126"/>
      <c r="E306" s="126"/>
      <c r="F306" s="126"/>
      <c r="G306" s="126"/>
      <c r="H306" s="126"/>
      <c r="I306" s="126"/>
      <c r="J306" s="126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2.75" customHeight="1">
      <c r="A307" s="21"/>
      <c r="B307" s="21"/>
      <c r="C307" s="126"/>
      <c r="D307" s="126"/>
      <c r="E307" s="126"/>
      <c r="F307" s="126"/>
      <c r="G307" s="126"/>
      <c r="H307" s="126"/>
      <c r="I307" s="126"/>
      <c r="J307" s="126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2.75" customHeight="1">
      <c r="A308" s="21"/>
      <c r="B308" s="21"/>
      <c r="C308" s="126"/>
      <c r="D308" s="126"/>
      <c r="E308" s="126"/>
      <c r="F308" s="126"/>
      <c r="G308" s="126"/>
      <c r="H308" s="126"/>
      <c r="I308" s="126"/>
      <c r="J308" s="126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2.75" customHeight="1">
      <c r="A309" s="21"/>
      <c r="B309" s="21"/>
      <c r="C309" s="126"/>
      <c r="D309" s="126"/>
      <c r="E309" s="126"/>
      <c r="F309" s="126"/>
      <c r="G309" s="126"/>
      <c r="H309" s="126"/>
      <c r="I309" s="126"/>
      <c r="J309" s="126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2.75" customHeight="1">
      <c r="A310" s="21"/>
      <c r="B310" s="21"/>
      <c r="C310" s="126"/>
      <c r="D310" s="126"/>
      <c r="E310" s="126"/>
      <c r="F310" s="126"/>
      <c r="G310" s="126"/>
      <c r="H310" s="126"/>
      <c r="I310" s="126"/>
      <c r="J310" s="126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2.75" customHeight="1">
      <c r="A311" s="21"/>
      <c r="B311" s="21"/>
      <c r="C311" s="126"/>
      <c r="D311" s="126"/>
      <c r="E311" s="126"/>
      <c r="F311" s="126"/>
      <c r="G311" s="126"/>
      <c r="H311" s="126"/>
      <c r="I311" s="126"/>
      <c r="J311" s="126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2.75" customHeight="1">
      <c r="A312" s="21"/>
      <c r="B312" s="21"/>
      <c r="C312" s="126"/>
      <c r="D312" s="126"/>
      <c r="E312" s="126"/>
      <c r="F312" s="126"/>
      <c r="G312" s="126"/>
      <c r="H312" s="126"/>
      <c r="I312" s="126"/>
      <c r="J312" s="126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2.75" customHeight="1">
      <c r="A313" s="21"/>
      <c r="B313" s="21"/>
      <c r="C313" s="126"/>
      <c r="D313" s="126"/>
      <c r="E313" s="126"/>
      <c r="F313" s="126"/>
      <c r="G313" s="126"/>
      <c r="H313" s="126"/>
      <c r="I313" s="126"/>
      <c r="J313" s="126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2.75" customHeight="1">
      <c r="A314" s="21"/>
      <c r="B314" s="21"/>
      <c r="C314" s="126"/>
      <c r="D314" s="126"/>
      <c r="E314" s="126"/>
      <c r="F314" s="126"/>
      <c r="G314" s="126"/>
      <c r="H314" s="126"/>
      <c r="I314" s="126"/>
      <c r="J314" s="126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2.75" customHeight="1">
      <c r="A315" s="21"/>
      <c r="B315" s="21"/>
      <c r="C315" s="126"/>
      <c r="D315" s="126"/>
      <c r="E315" s="126"/>
      <c r="F315" s="126"/>
      <c r="G315" s="126"/>
      <c r="H315" s="126"/>
      <c r="I315" s="126"/>
      <c r="J315" s="126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2.75" customHeight="1">
      <c r="A316" s="21"/>
      <c r="B316" s="21"/>
      <c r="C316" s="126"/>
      <c r="D316" s="126"/>
      <c r="E316" s="126"/>
      <c r="F316" s="126"/>
      <c r="G316" s="126"/>
      <c r="H316" s="126"/>
      <c r="I316" s="126"/>
      <c r="J316" s="126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2.75" customHeight="1">
      <c r="A317" s="21"/>
      <c r="B317" s="21"/>
      <c r="C317" s="126"/>
      <c r="D317" s="126"/>
      <c r="E317" s="126"/>
      <c r="F317" s="126"/>
      <c r="G317" s="126"/>
      <c r="H317" s="126"/>
      <c r="I317" s="126"/>
      <c r="J317" s="126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2.75" customHeight="1">
      <c r="A318" s="21"/>
      <c r="B318" s="21"/>
      <c r="C318" s="126"/>
      <c r="D318" s="126"/>
      <c r="E318" s="126"/>
      <c r="F318" s="126"/>
      <c r="G318" s="126"/>
      <c r="H318" s="126"/>
      <c r="I318" s="126"/>
      <c r="J318" s="126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2.75" customHeight="1">
      <c r="A319" s="21"/>
      <c r="B319" s="21"/>
      <c r="C319" s="126"/>
      <c r="D319" s="126"/>
      <c r="E319" s="126"/>
      <c r="F319" s="126"/>
      <c r="G319" s="126"/>
      <c r="H319" s="126"/>
      <c r="I319" s="126"/>
      <c r="J319" s="126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2.75" customHeight="1">
      <c r="A320" s="21"/>
      <c r="B320" s="21"/>
      <c r="C320" s="126"/>
      <c r="D320" s="126"/>
      <c r="E320" s="126"/>
      <c r="F320" s="126"/>
      <c r="G320" s="126"/>
      <c r="H320" s="126"/>
      <c r="I320" s="126"/>
      <c r="J320" s="126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2.75" customHeight="1">
      <c r="A321" s="21"/>
      <c r="B321" s="21"/>
      <c r="C321" s="126"/>
      <c r="D321" s="126"/>
      <c r="E321" s="126"/>
      <c r="F321" s="126"/>
      <c r="G321" s="126"/>
      <c r="H321" s="126"/>
      <c r="I321" s="126"/>
      <c r="J321" s="126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2.75" customHeight="1">
      <c r="A322" s="21"/>
      <c r="B322" s="21"/>
      <c r="C322" s="126"/>
      <c r="D322" s="126"/>
      <c r="E322" s="126"/>
      <c r="F322" s="126"/>
      <c r="G322" s="126"/>
      <c r="H322" s="126"/>
      <c r="I322" s="126"/>
      <c r="J322" s="126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2.75" customHeight="1">
      <c r="A323" s="21"/>
      <c r="B323" s="21"/>
      <c r="C323" s="126"/>
      <c r="D323" s="126"/>
      <c r="E323" s="126"/>
      <c r="F323" s="126"/>
      <c r="G323" s="126"/>
      <c r="H323" s="126"/>
      <c r="I323" s="126"/>
      <c r="J323" s="126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2.75" customHeight="1">
      <c r="A324" s="21"/>
      <c r="B324" s="21"/>
      <c r="C324" s="126"/>
      <c r="D324" s="126"/>
      <c r="E324" s="126"/>
      <c r="F324" s="126"/>
      <c r="G324" s="126"/>
      <c r="H324" s="126"/>
      <c r="I324" s="126"/>
      <c r="J324" s="126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2.75" customHeight="1">
      <c r="A325" s="21"/>
      <c r="B325" s="21"/>
      <c r="C325" s="126"/>
      <c r="D325" s="126"/>
      <c r="E325" s="126"/>
      <c r="F325" s="126"/>
      <c r="G325" s="126"/>
      <c r="H325" s="126"/>
      <c r="I325" s="126"/>
      <c r="J325" s="126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2.75" customHeight="1">
      <c r="A326" s="21"/>
      <c r="B326" s="21"/>
      <c r="C326" s="126"/>
      <c r="D326" s="126"/>
      <c r="E326" s="126"/>
      <c r="F326" s="126"/>
      <c r="G326" s="126"/>
      <c r="H326" s="126"/>
      <c r="I326" s="126"/>
      <c r="J326" s="126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2.75" customHeight="1">
      <c r="A327" s="21"/>
      <c r="B327" s="21"/>
      <c r="C327" s="126"/>
      <c r="D327" s="126"/>
      <c r="E327" s="126"/>
      <c r="F327" s="126"/>
      <c r="G327" s="126"/>
      <c r="H327" s="126"/>
      <c r="I327" s="126"/>
      <c r="J327" s="126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2.75" customHeight="1">
      <c r="A328" s="21"/>
      <c r="B328" s="21"/>
      <c r="C328" s="126"/>
      <c r="D328" s="126"/>
      <c r="E328" s="126"/>
      <c r="F328" s="126"/>
      <c r="G328" s="126"/>
      <c r="H328" s="126"/>
      <c r="I328" s="126"/>
      <c r="J328" s="126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2.75" customHeight="1">
      <c r="A329" s="21"/>
      <c r="B329" s="21"/>
      <c r="C329" s="126"/>
      <c r="D329" s="126"/>
      <c r="E329" s="126"/>
      <c r="F329" s="126"/>
      <c r="G329" s="126"/>
      <c r="H329" s="126"/>
      <c r="I329" s="126"/>
      <c r="J329" s="126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2.75" customHeight="1">
      <c r="A330" s="21"/>
      <c r="B330" s="21"/>
      <c r="C330" s="126"/>
      <c r="D330" s="126"/>
      <c r="E330" s="126"/>
      <c r="F330" s="126"/>
      <c r="G330" s="126"/>
      <c r="H330" s="126"/>
      <c r="I330" s="126"/>
      <c r="J330" s="126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2.75" customHeight="1">
      <c r="A331" s="21"/>
      <c r="B331" s="21"/>
      <c r="C331" s="126"/>
      <c r="D331" s="126"/>
      <c r="E331" s="126"/>
      <c r="F331" s="126"/>
      <c r="G331" s="126"/>
      <c r="H331" s="126"/>
      <c r="I331" s="126"/>
      <c r="J331" s="126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2.75" customHeight="1">
      <c r="A332" s="21"/>
      <c r="B332" s="21"/>
      <c r="C332" s="126"/>
      <c r="D332" s="126"/>
      <c r="E332" s="126"/>
      <c r="F332" s="126"/>
      <c r="G332" s="126"/>
      <c r="H332" s="126"/>
      <c r="I332" s="126"/>
      <c r="J332" s="126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2.75" customHeight="1">
      <c r="A333" s="21"/>
      <c r="B333" s="21"/>
      <c r="C333" s="126"/>
      <c r="D333" s="126"/>
      <c r="E333" s="126"/>
      <c r="F333" s="126"/>
      <c r="G333" s="126"/>
      <c r="H333" s="126"/>
      <c r="I333" s="126"/>
      <c r="J333" s="126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2.75" customHeight="1">
      <c r="A334" s="21"/>
      <c r="B334" s="21"/>
      <c r="C334" s="126"/>
      <c r="D334" s="126"/>
      <c r="E334" s="126"/>
      <c r="F334" s="126"/>
      <c r="G334" s="126"/>
      <c r="H334" s="126"/>
      <c r="I334" s="126"/>
      <c r="J334" s="126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2.75" customHeight="1">
      <c r="A335" s="21"/>
      <c r="B335" s="21"/>
      <c r="C335" s="126"/>
      <c r="D335" s="126"/>
      <c r="E335" s="126"/>
      <c r="F335" s="126"/>
      <c r="G335" s="126"/>
      <c r="H335" s="126"/>
      <c r="I335" s="126"/>
      <c r="J335" s="126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2.75" customHeight="1">
      <c r="A336" s="21"/>
      <c r="B336" s="21"/>
      <c r="C336" s="126"/>
      <c r="D336" s="126"/>
      <c r="E336" s="126"/>
      <c r="F336" s="126"/>
      <c r="G336" s="126"/>
      <c r="H336" s="126"/>
      <c r="I336" s="126"/>
      <c r="J336" s="126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2.75" customHeight="1">
      <c r="A337" s="21"/>
      <c r="B337" s="21"/>
      <c r="C337" s="126"/>
      <c r="D337" s="126"/>
      <c r="E337" s="126"/>
      <c r="F337" s="126"/>
      <c r="G337" s="126"/>
      <c r="H337" s="126"/>
      <c r="I337" s="126"/>
      <c r="J337" s="126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2.75" customHeight="1">
      <c r="A338" s="21"/>
      <c r="B338" s="21"/>
      <c r="C338" s="126"/>
      <c r="D338" s="126"/>
      <c r="E338" s="126"/>
      <c r="F338" s="126"/>
      <c r="G338" s="126"/>
      <c r="H338" s="126"/>
      <c r="I338" s="126"/>
      <c r="J338" s="126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2.75" customHeight="1">
      <c r="A339" s="21"/>
      <c r="B339" s="21"/>
      <c r="C339" s="126"/>
      <c r="D339" s="126"/>
      <c r="E339" s="126"/>
      <c r="F339" s="126"/>
      <c r="G339" s="126"/>
      <c r="H339" s="126"/>
      <c r="I339" s="126"/>
      <c r="J339" s="126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2.75" customHeight="1">
      <c r="A340" s="21"/>
      <c r="B340" s="21"/>
      <c r="C340" s="126"/>
      <c r="D340" s="126"/>
      <c r="E340" s="126"/>
      <c r="F340" s="126"/>
      <c r="G340" s="126"/>
      <c r="H340" s="126"/>
      <c r="I340" s="126"/>
      <c r="J340" s="126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2.75" customHeight="1">
      <c r="A341" s="21"/>
      <c r="B341" s="21"/>
      <c r="C341" s="126"/>
      <c r="D341" s="126"/>
      <c r="E341" s="126"/>
      <c r="F341" s="126"/>
      <c r="G341" s="126"/>
      <c r="H341" s="126"/>
      <c r="I341" s="126"/>
      <c r="J341" s="126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2.75" customHeight="1">
      <c r="A342" s="21"/>
      <c r="B342" s="21"/>
      <c r="C342" s="126"/>
      <c r="D342" s="126"/>
      <c r="E342" s="126"/>
      <c r="F342" s="126"/>
      <c r="G342" s="126"/>
      <c r="H342" s="126"/>
      <c r="I342" s="126"/>
      <c r="J342" s="126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2.75" customHeight="1">
      <c r="A343" s="21"/>
      <c r="B343" s="21"/>
      <c r="C343" s="126"/>
      <c r="D343" s="126"/>
      <c r="E343" s="126"/>
      <c r="F343" s="126"/>
      <c r="G343" s="126"/>
      <c r="H343" s="126"/>
      <c r="I343" s="126"/>
      <c r="J343" s="126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2.75" customHeight="1">
      <c r="A344" s="21"/>
      <c r="B344" s="21"/>
      <c r="C344" s="126"/>
      <c r="D344" s="126"/>
      <c r="E344" s="126"/>
      <c r="F344" s="126"/>
      <c r="G344" s="126"/>
      <c r="H344" s="126"/>
      <c r="I344" s="126"/>
      <c r="J344" s="126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2.75" customHeight="1">
      <c r="A345" s="21"/>
      <c r="B345" s="21"/>
      <c r="C345" s="126"/>
      <c r="D345" s="126"/>
      <c r="E345" s="126"/>
      <c r="F345" s="126"/>
      <c r="G345" s="126"/>
      <c r="H345" s="126"/>
      <c r="I345" s="126"/>
      <c r="J345" s="126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2.75" customHeight="1">
      <c r="A346" s="21"/>
      <c r="B346" s="21"/>
      <c r="C346" s="126"/>
      <c r="D346" s="126"/>
      <c r="E346" s="126"/>
      <c r="F346" s="126"/>
      <c r="G346" s="126"/>
      <c r="H346" s="126"/>
      <c r="I346" s="126"/>
      <c r="J346" s="126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2.75" customHeight="1">
      <c r="A347" s="21"/>
      <c r="B347" s="21"/>
      <c r="C347" s="126"/>
      <c r="D347" s="126"/>
      <c r="E347" s="126"/>
      <c r="F347" s="126"/>
      <c r="G347" s="126"/>
      <c r="H347" s="126"/>
      <c r="I347" s="126"/>
      <c r="J347" s="126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2.75" customHeight="1">
      <c r="A348" s="21"/>
      <c r="B348" s="21"/>
      <c r="C348" s="126"/>
      <c r="D348" s="126"/>
      <c r="E348" s="126"/>
      <c r="F348" s="126"/>
      <c r="G348" s="126"/>
      <c r="H348" s="126"/>
      <c r="I348" s="126"/>
      <c r="J348" s="126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2.75" customHeight="1">
      <c r="A349" s="21"/>
      <c r="B349" s="21"/>
      <c r="C349" s="126"/>
      <c r="D349" s="126"/>
      <c r="E349" s="126"/>
      <c r="F349" s="126"/>
      <c r="G349" s="126"/>
      <c r="H349" s="126"/>
      <c r="I349" s="126"/>
      <c r="J349" s="126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2.75" customHeight="1">
      <c r="A350" s="21"/>
      <c r="B350" s="21"/>
      <c r="C350" s="126"/>
      <c r="D350" s="126"/>
      <c r="E350" s="126"/>
      <c r="F350" s="126"/>
      <c r="G350" s="126"/>
      <c r="H350" s="126"/>
      <c r="I350" s="126"/>
      <c r="J350" s="126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2.75" customHeight="1">
      <c r="A351" s="21"/>
      <c r="B351" s="21"/>
      <c r="C351" s="126"/>
      <c r="D351" s="126"/>
      <c r="E351" s="126"/>
      <c r="F351" s="126"/>
      <c r="G351" s="126"/>
      <c r="H351" s="126"/>
      <c r="I351" s="126"/>
      <c r="J351" s="126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2.75" customHeight="1">
      <c r="A352" s="21"/>
      <c r="B352" s="21"/>
      <c r="C352" s="126"/>
      <c r="D352" s="126"/>
      <c r="E352" s="126"/>
      <c r="F352" s="126"/>
      <c r="G352" s="126"/>
      <c r="H352" s="126"/>
      <c r="I352" s="126"/>
      <c r="J352" s="126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2.75" customHeight="1">
      <c r="A353" s="21"/>
      <c r="B353" s="21"/>
      <c r="C353" s="126"/>
      <c r="D353" s="126"/>
      <c r="E353" s="126"/>
      <c r="F353" s="126"/>
      <c r="G353" s="126"/>
      <c r="H353" s="126"/>
      <c r="I353" s="126"/>
      <c r="J353" s="126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2.75" customHeight="1">
      <c r="A354" s="21"/>
      <c r="B354" s="21"/>
      <c r="C354" s="126"/>
      <c r="D354" s="126"/>
      <c r="E354" s="126"/>
      <c r="F354" s="126"/>
      <c r="G354" s="126"/>
      <c r="H354" s="126"/>
      <c r="I354" s="126"/>
      <c r="J354" s="126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2.75" customHeight="1">
      <c r="A355" s="21"/>
      <c r="B355" s="21"/>
      <c r="C355" s="126"/>
      <c r="D355" s="126"/>
      <c r="E355" s="126"/>
      <c r="F355" s="126"/>
      <c r="G355" s="126"/>
      <c r="H355" s="126"/>
      <c r="I355" s="126"/>
      <c r="J355" s="126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2.75" customHeight="1">
      <c r="A356" s="21"/>
      <c r="B356" s="21"/>
      <c r="C356" s="126"/>
      <c r="D356" s="126"/>
      <c r="E356" s="126"/>
      <c r="F356" s="126"/>
      <c r="G356" s="126"/>
      <c r="H356" s="126"/>
      <c r="I356" s="126"/>
      <c r="J356" s="126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2.75" customHeight="1">
      <c r="A357" s="21"/>
      <c r="B357" s="21"/>
      <c r="C357" s="126"/>
      <c r="D357" s="126"/>
      <c r="E357" s="126"/>
      <c r="F357" s="126"/>
      <c r="G357" s="126"/>
      <c r="H357" s="126"/>
      <c r="I357" s="126"/>
      <c r="J357" s="126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2.75" customHeight="1">
      <c r="A358" s="21"/>
      <c r="B358" s="21"/>
      <c r="C358" s="126"/>
      <c r="D358" s="126"/>
      <c r="E358" s="126"/>
      <c r="F358" s="126"/>
      <c r="G358" s="126"/>
      <c r="H358" s="126"/>
      <c r="I358" s="126"/>
      <c r="J358" s="126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2.75" customHeight="1">
      <c r="A359" s="21"/>
      <c r="B359" s="21"/>
      <c r="C359" s="126"/>
      <c r="D359" s="126"/>
      <c r="E359" s="126"/>
      <c r="F359" s="126"/>
      <c r="G359" s="126"/>
      <c r="H359" s="126"/>
      <c r="I359" s="126"/>
      <c r="J359" s="126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2.75" customHeight="1">
      <c r="A360" s="21"/>
      <c r="B360" s="21"/>
      <c r="C360" s="126"/>
      <c r="D360" s="126"/>
      <c r="E360" s="126"/>
      <c r="F360" s="126"/>
      <c r="G360" s="126"/>
      <c r="H360" s="126"/>
      <c r="I360" s="126"/>
      <c r="J360" s="126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2.75" customHeight="1">
      <c r="A361" s="21"/>
      <c r="B361" s="21"/>
      <c r="C361" s="126"/>
      <c r="D361" s="126"/>
      <c r="E361" s="126"/>
      <c r="F361" s="126"/>
      <c r="G361" s="126"/>
      <c r="H361" s="126"/>
      <c r="I361" s="126"/>
      <c r="J361" s="126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2.75" customHeight="1">
      <c r="A362" s="21"/>
      <c r="B362" s="21"/>
      <c r="C362" s="126"/>
      <c r="D362" s="126"/>
      <c r="E362" s="126"/>
      <c r="F362" s="126"/>
      <c r="G362" s="126"/>
      <c r="H362" s="126"/>
      <c r="I362" s="126"/>
      <c r="J362" s="126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2.75" customHeight="1">
      <c r="A363" s="21"/>
      <c r="B363" s="21"/>
      <c r="C363" s="126"/>
      <c r="D363" s="126"/>
      <c r="E363" s="126"/>
      <c r="F363" s="126"/>
      <c r="G363" s="126"/>
      <c r="H363" s="126"/>
      <c r="I363" s="126"/>
      <c r="J363" s="126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2.75" customHeight="1">
      <c r="A364" s="21"/>
      <c r="B364" s="21"/>
      <c r="C364" s="126"/>
      <c r="D364" s="126"/>
      <c r="E364" s="126"/>
      <c r="F364" s="126"/>
      <c r="G364" s="126"/>
      <c r="H364" s="126"/>
      <c r="I364" s="126"/>
      <c r="J364" s="126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2.75" customHeight="1">
      <c r="A365" s="21"/>
      <c r="B365" s="21"/>
      <c r="C365" s="126"/>
      <c r="D365" s="126"/>
      <c r="E365" s="126"/>
      <c r="F365" s="126"/>
      <c r="G365" s="126"/>
      <c r="H365" s="126"/>
      <c r="I365" s="126"/>
      <c r="J365" s="126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2.75" customHeight="1">
      <c r="A366" s="21"/>
      <c r="B366" s="21"/>
      <c r="C366" s="126"/>
      <c r="D366" s="126"/>
      <c r="E366" s="126"/>
      <c r="F366" s="126"/>
      <c r="G366" s="126"/>
      <c r="H366" s="126"/>
      <c r="I366" s="126"/>
      <c r="J366" s="126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2.75" customHeight="1">
      <c r="A367" s="21"/>
      <c r="B367" s="21"/>
      <c r="C367" s="126"/>
      <c r="D367" s="126"/>
      <c r="E367" s="126"/>
      <c r="F367" s="126"/>
      <c r="G367" s="126"/>
      <c r="H367" s="126"/>
      <c r="I367" s="126"/>
      <c r="J367" s="126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2.75" customHeight="1">
      <c r="A368" s="21"/>
      <c r="B368" s="21"/>
      <c r="C368" s="126"/>
      <c r="D368" s="126"/>
      <c r="E368" s="126"/>
      <c r="F368" s="126"/>
      <c r="G368" s="126"/>
      <c r="H368" s="126"/>
      <c r="I368" s="126"/>
      <c r="J368" s="126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2.75" customHeight="1">
      <c r="A369" s="21"/>
      <c r="B369" s="21"/>
      <c r="C369" s="126"/>
      <c r="D369" s="126"/>
      <c r="E369" s="126"/>
      <c r="F369" s="126"/>
      <c r="G369" s="126"/>
      <c r="H369" s="126"/>
      <c r="I369" s="126"/>
      <c r="J369" s="126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2.75" customHeight="1">
      <c r="A370" s="21"/>
      <c r="B370" s="21"/>
      <c r="C370" s="126"/>
      <c r="D370" s="126"/>
      <c r="E370" s="126"/>
      <c r="F370" s="126"/>
      <c r="G370" s="126"/>
      <c r="H370" s="126"/>
      <c r="I370" s="126"/>
      <c r="J370" s="126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2.75" customHeight="1">
      <c r="A371" s="21"/>
      <c r="B371" s="21"/>
      <c r="C371" s="126"/>
      <c r="D371" s="126"/>
      <c r="E371" s="126"/>
      <c r="F371" s="126"/>
      <c r="G371" s="126"/>
      <c r="H371" s="126"/>
      <c r="I371" s="126"/>
      <c r="J371" s="126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2.75" customHeight="1">
      <c r="A372" s="21"/>
      <c r="B372" s="21"/>
      <c r="C372" s="126"/>
      <c r="D372" s="126"/>
      <c r="E372" s="126"/>
      <c r="F372" s="126"/>
      <c r="G372" s="126"/>
      <c r="H372" s="126"/>
      <c r="I372" s="126"/>
      <c r="J372" s="126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2.75" customHeight="1">
      <c r="A373" s="21"/>
      <c r="B373" s="21"/>
      <c r="C373" s="126"/>
      <c r="D373" s="126"/>
      <c r="E373" s="126"/>
      <c r="F373" s="126"/>
      <c r="G373" s="126"/>
      <c r="H373" s="126"/>
      <c r="I373" s="126"/>
      <c r="J373" s="126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2.75" customHeight="1">
      <c r="A374" s="21"/>
      <c r="B374" s="21"/>
      <c r="C374" s="126"/>
      <c r="D374" s="126"/>
      <c r="E374" s="126"/>
      <c r="F374" s="126"/>
      <c r="G374" s="126"/>
      <c r="H374" s="126"/>
      <c r="I374" s="126"/>
      <c r="J374" s="126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2.75" customHeight="1">
      <c r="A375" s="21"/>
      <c r="B375" s="21"/>
      <c r="C375" s="126"/>
      <c r="D375" s="126"/>
      <c r="E375" s="126"/>
      <c r="F375" s="126"/>
      <c r="G375" s="126"/>
      <c r="H375" s="126"/>
      <c r="I375" s="126"/>
      <c r="J375" s="126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2.75" customHeight="1">
      <c r="A376" s="21"/>
      <c r="B376" s="21"/>
      <c r="C376" s="126"/>
      <c r="D376" s="126"/>
      <c r="E376" s="126"/>
      <c r="F376" s="126"/>
      <c r="G376" s="126"/>
      <c r="H376" s="126"/>
      <c r="I376" s="126"/>
      <c r="J376" s="126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2.75" customHeight="1">
      <c r="A377" s="21"/>
      <c r="B377" s="21"/>
      <c r="C377" s="126"/>
      <c r="D377" s="126"/>
      <c r="E377" s="126"/>
      <c r="F377" s="126"/>
      <c r="G377" s="126"/>
      <c r="H377" s="126"/>
      <c r="I377" s="126"/>
      <c r="J377" s="126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2.75" customHeight="1">
      <c r="A378" s="21"/>
      <c r="B378" s="21"/>
      <c r="C378" s="126"/>
      <c r="D378" s="126"/>
      <c r="E378" s="126"/>
      <c r="F378" s="126"/>
      <c r="G378" s="126"/>
      <c r="H378" s="126"/>
      <c r="I378" s="126"/>
      <c r="J378" s="126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2.75" customHeight="1">
      <c r="A379" s="21"/>
      <c r="B379" s="21"/>
      <c r="C379" s="126"/>
      <c r="D379" s="126"/>
      <c r="E379" s="126"/>
      <c r="F379" s="126"/>
      <c r="G379" s="126"/>
      <c r="H379" s="126"/>
      <c r="I379" s="126"/>
      <c r="J379" s="126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2.75" customHeight="1">
      <c r="A380" s="21"/>
      <c r="B380" s="21"/>
      <c r="C380" s="126"/>
      <c r="D380" s="126"/>
      <c r="E380" s="126"/>
      <c r="F380" s="126"/>
      <c r="G380" s="126"/>
      <c r="H380" s="126"/>
      <c r="I380" s="126"/>
      <c r="J380" s="126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2.75" customHeight="1">
      <c r="A381" s="21"/>
      <c r="B381" s="21"/>
      <c r="C381" s="126"/>
      <c r="D381" s="126"/>
      <c r="E381" s="126"/>
      <c r="F381" s="126"/>
      <c r="G381" s="126"/>
      <c r="H381" s="126"/>
      <c r="I381" s="126"/>
      <c r="J381" s="126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2.75" customHeight="1">
      <c r="A382" s="21"/>
      <c r="B382" s="21"/>
      <c r="C382" s="126"/>
      <c r="D382" s="126"/>
      <c r="E382" s="126"/>
      <c r="F382" s="126"/>
      <c r="G382" s="126"/>
      <c r="H382" s="126"/>
      <c r="I382" s="126"/>
      <c r="J382" s="126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2.75" customHeight="1">
      <c r="A383" s="21"/>
      <c r="B383" s="21"/>
      <c r="C383" s="126"/>
      <c r="D383" s="126"/>
      <c r="E383" s="126"/>
      <c r="F383" s="126"/>
      <c r="G383" s="126"/>
      <c r="H383" s="126"/>
      <c r="I383" s="126"/>
      <c r="J383" s="126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2.75" customHeight="1">
      <c r="A384" s="21"/>
      <c r="B384" s="21"/>
      <c r="C384" s="126"/>
      <c r="D384" s="126"/>
      <c r="E384" s="126"/>
      <c r="F384" s="126"/>
      <c r="G384" s="126"/>
      <c r="H384" s="126"/>
      <c r="I384" s="126"/>
      <c r="J384" s="126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2.75" customHeight="1">
      <c r="A385" s="21"/>
      <c r="B385" s="21"/>
      <c r="C385" s="126"/>
      <c r="D385" s="126"/>
      <c r="E385" s="126"/>
      <c r="F385" s="126"/>
      <c r="G385" s="126"/>
      <c r="H385" s="126"/>
      <c r="I385" s="126"/>
      <c r="J385" s="126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2.75" customHeight="1">
      <c r="A386" s="21"/>
      <c r="B386" s="21"/>
      <c r="C386" s="126"/>
      <c r="D386" s="126"/>
      <c r="E386" s="126"/>
      <c r="F386" s="126"/>
      <c r="G386" s="126"/>
      <c r="H386" s="126"/>
      <c r="I386" s="126"/>
      <c r="J386" s="126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2.75" customHeight="1">
      <c r="A387" s="21"/>
      <c r="B387" s="21"/>
      <c r="C387" s="126"/>
      <c r="D387" s="126"/>
      <c r="E387" s="126"/>
      <c r="F387" s="126"/>
      <c r="G387" s="126"/>
      <c r="H387" s="126"/>
      <c r="I387" s="126"/>
      <c r="J387" s="126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2.75" customHeight="1">
      <c r="A388" s="21"/>
      <c r="B388" s="21"/>
      <c r="C388" s="126"/>
      <c r="D388" s="126"/>
      <c r="E388" s="126"/>
      <c r="F388" s="126"/>
      <c r="G388" s="126"/>
      <c r="H388" s="126"/>
      <c r="I388" s="126"/>
      <c r="J388" s="126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2.75" customHeight="1">
      <c r="A389" s="21"/>
      <c r="B389" s="21"/>
      <c r="C389" s="126"/>
      <c r="D389" s="126"/>
      <c r="E389" s="126"/>
      <c r="F389" s="126"/>
      <c r="G389" s="126"/>
      <c r="H389" s="126"/>
      <c r="I389" s="126"/>
      <c r="J389" s="126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2.75" customHeight="1">
      <c r="A390" s="21"/>
      <c r="B390" s="21"/>
      <c r="C390" s="126"/>
      <c r="D390" s="126"/>
      <c r="E390" s="126"/>
      <c r="F390" s="126"/>
      <c r="G390" s="126"/>
      <c r="H390" s="126"/>
      <c r="I390" s="126"/>
      <c r="J390" s="126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2.75" customHeight="1">
      <c r="A391" s="21"/>
      <c r="B391" s="21"/>
      <c r="C391" s="126"/>
      <c r="D391" s="126"/>
      <c r="E391" s="126"/>
      <c r="F391" s="126"/>
      <c r="G391" s="126"/>
      <c r="H391" s="126"/>
      <c r="I391" s="126"/>
      <c r="J391" s="126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2.75" customHeight="1">
      <c r="A392" s="21"/>
      <c r="B392" s="21"/>
      <c r="C392" s="126"/>
      <c r="D392" s="126"/>
      <c r="E392" s="126"/>
      <c r="F392" s="126"/>
      <c r="G392" s="126"/>
      <c r="H392" s="126"/>
      <c r="I392" s="126"/>
      <c r="J392" s="126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2.75" customHeight="1">
      <c r="A393" s="21"/>
      <c r="B393" s="21"/>
      <c r="C393" s="126"/>
      <c r="D393" s="126"/>
      <c r="E393" s="126"/>
      <c r="F393" s="126"/>
      <c r="G393" s="126"/>
      <c r="H393" s="126"/>
      <c r="I393" s="126"/>
      <c r="J393" s="126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2.75" customHeight="1">
      <c r="A394" s="21"/>
      <c r="B394" s="21"/>
      <c r="C394" s="126"/>
      <c r="D394" s="126"/>
      <c r="E394" s="126"/>
      <c r="F394" s="126"/>
      <c r="G394" s="126"/>
      <c r="H394" s="126"/>
      <c r="I394" s="126"/>
      <c r="J394" s="126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2.75" customHeight="1">
      <c r="A395" s="21"/>
      <c r="B395" s="21"/>
      <c r="C395" s="126"/>
      <c r="D395" s="126"/>
      <c r="E395" s="126"/>
      <c r="F395" s="126"/>
      <c r="G395" s="126"/>
      <c r="H395" s="126"/>
      <c r="I395" s="126"/>
      <c r="J395" s="126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2.75" customHeight="1">
      <c r="A396" s="21"/>
      <c r="B396" s="21"/>
      <c r="C396" s="126"/>
      <c r="D396" s="126"/>
      <c r="E396" s="126"/>
      <c r="F396" s="126"/>
      <c r="G396" s="126"/>
      <c r="H396" s="126"/>
      <c r="I396" s="126"/>
      <c r="J396" s="126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2.75" customHeight="1">
      <c r="A397" s="21"/>
      <c r="B397" s="21"/>
      <c r="C397" s="126"/>
      <c r="D397" s="126"/>
      <c r="E397" s="126"/>
      <c r="F397" s="126"/>
      <c r="G397" s="126"/>
      <c r="H397" s="126"/>
      <c r="I397" s="126"/>
      <c r="J397" s="126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2.75" customHeight="1">
      <c r="A398" s="21"/>
      <c r="B398" s="21"/>
      <c r="C398" s="126"/>
      <c r="D398" s="126"/>
      <c r="E398" s="126"/>
      <c r="F398" s="126"/>
      <c r="G398" s="126"/>
      <c r="H398" s="126"/>
      <c r="I398" s="126"/>
      <c r="J398" s="126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2.75" customHeight="1">
      <c r="A399" s="21"/>
      <c r="B399" s="21"/>
      <c r="C399" s="126"/>
      <c r="D399" s="126"/>
      <c r="E399" s="126"/>
      <c r="F399" s="126"/>
      <c r="G399" s="126"/>
      <c r="H399" s="126"/>
      <c r="I399" s="126"/>
      <c r="J399" s="126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2.75" customHeight="1">
      <c r="A400" s="21"/>
      <c r="B400" s="21"/>
      <c r="C400" s="126"/>
      <c r="D400" s="126"/>
      <c r="E400" s="126"/>
      <c r="F400" s="126"/>
      <c r="G400" s="126"/>
      <c r="H400" s="126"/>
      <c r="I400" s="126"/>
      <c r="J400" s="126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2.75" customHeight="1">
      <c r="A401" s="21"/>
      <c r="B401" s="21"/>
      <c r="C401" s="126"/>
      <c r="D401" s="126"/>
      <c r="E401" s="126"/>
      <c r="F401" s="126"/>
      <c r="G401" s="126"/>
      <c r="H401" s="126"/>
      <c r="I401" s="126"/>
      <c r="J401" s="126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2.75" customHeight="1">
      <c r="A402" s="21"/>
      <c r="B402" s="21"/>
      <c r="C402" s="126"/>
      <c r="D402" s="126"/>
      <c r="E402" s="126"/>
      <c r="F402" s="126"/>
      <c r="G402" s="126"/>
      <c r="H402" s="126"/>
      <c r="I402" s="126"/>
      <c r="J402" s="126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2.75" customHeight="1">
      <c r="A403" s="21"/>
      <c r="B403" s="21"/>
      <c r="C403" s="126"/>
      <c r="D403" s="126"/>
      <c r="E403" s="126"/>
      <c r="F403" s="126"/>
      <c r="G403" s="126"/>
      <c r="H403" s="126"/>
      <c r="I403" s="126"/>
      <c r="J403" s="126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2.75" customHeight="1">
      <c r="A404" s="21"/>
      <c r="B404" s="21"/>
      <c r="C404" s="126"/>
      <c r="D404" s="126"/>
      <c r="E404" s="126"/>
      <c r="F404" s="126"/>
      <c r="G404" s="126"/>
      <c r="H404" s="126"/>
      <c r="I404" s="126"/>
      <c r="J404" s="126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2.75" customHeight="1">
      <c r="A405" s="21"/>
      <c r="B405" s="21"/>
      <c r="C405" s="126"/>
      <c r="D405" s="126"/>
      <c r="E405" s="126"/>
      <c r="F405" s="126"/>
      <c r="G405" s="126"/>
      <c r="H405" s="126"/>
      <c r="I405" s="126"/>
      <c r="J405" s="126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2.75" customHeight="1">
      <c r="A406" s="21"/>
      <c r="B406" s="21"/>
      <c r="C406" s="126"/>
      <c r="D406" s="126"/>
      <c r="E406" s="126"/>
      <c r="F406" s="126"/>
      <c r="G406" s="126"/>
      <c r="H406" s="126"/>
      <c r="I406" s="126"/>
      <c r="J406" s="126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2.75" customHeight="1">
      <c r="A407" s="21"/>
      <c r="B407" s="21"/>
      <c r="C407" s="126"/>
      <c r="D407" s="126"/>
      <c r="E407" s="126"/>
      <c r="F407" s="126"/>
      <c r="G407" s="126"/>
      <c r="H407" s="126"/>
      <c r="I407" s="126"/>
      <c r="J407" s="126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2.75" customHeight="1">
      <c r="A408" s="21"/>
      <c r="B408" s="21"/>
      <c r="C408" s="126"/>
      <c r="D408" s="126"/>
      <c r="E408" s="126"/>
      <c r="F408" s="126"/>
      <c r="G408" s="126"/>
      <c r="H408" s="126"/>
      <c r="I408" s="126"/>
      <c r="J408" s="126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2.75" customHeight="1">
      <c r="A409" s="21"/>
      <c r="B409" s="21"/>
      <c r="C409" s="126"/>
      <c r="D409" s="126"/>
      <c r="E409" s="126"/>
      <c r="F409" s="126"/>
      <c r="G409" s="126"/>
      <c r="H409" s="126"/>
      <c r="I409" s="126"/>
      <c r="J409" s="126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2.75" customHeight="1">
      <c r="A410" s="21"/>
      <c r="B410" s="21"/>
      <c r="C410" s="126"/>
      <c r="D410" s="126"/>
      <c r="E410" s="126"/>
      <c r="F410" s="126"/>
      <c r="G410" s="126"/>
      <c r="H410" s="126"/>
      <c r="I410" s="126"/>
      <c r="J410" s="126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2.75" customHeight="1">
      <c r="A411" s="21"/>
      <c r="B411" s="21"/>
      <c r="C411" s="126"/>
      <c r="D411" s="126"/>
      <c r="E411" s="126"/>
      <c r="F411" s="126"/>
      <c r="G411" s="126"/>
      <c r="H411" s="126"/>
      <c r="I411" s="126"/>
      <c r="J411" s="126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2.75" customHeight="1">
      <c r="A412" s="21"/>
      <c r="B412" s="21"/>
      <c r="C412" s="126"/>
      <c r="D412" s="126"/>
      <c r="E412" s="126"/>
      <c r="F412" s="126"/>
      <c r="G412" s="126"/>
      <c r="H412" s="126"/>
      <c r="I412" s="126"/>
      <c r="J412" s="126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2.75" customHeight="1">
      <c r="A413" s="21"/>
      <c r="B413" s="21"/>
      <c r="C413" s="126"/>
      <c r="D413" s="126"/>
      <c r="E413" s="126"/>
      <c r="F413" s="126"/>
      <c r="G413" s="126"/>
      <c r="H413" s="126"/>
      <c r="I413" s="126"/>
      <c r="J413" s="126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2.75" customHeight="1">
      <c r="A414" s="21"/>
      <c r="B414" s="21"/>
      <c r="C414" s="126"/>
      <c r="D414" s="126"/>
      <c r="E414" s="126"/>
      <c r="F414" s="126"/>
      <c r="G414" s="126"/>
      <c r="H414" s="126"/>
      <c r="I414" s="126"/>
      <c r="J414" s="126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2.75" customHeight="1">
      <c r="A415" s="21"/>
      <c r="B415" s="21"/>
      <c r="C415" s="126"/>
      <c r="D415" s="126"/>
      <c r="E415" s="126"/>
      <c r="F415" s="126"/>
      <c r="G415" s="126"/>
      <c r="H415" s="126"/>
      <c r="I415" s="126"/>
      <c r="J415" s="126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2.75" customHeight="1">
      <c r="A416" s="21"/>
      <c r="B416" s="21"/>
      <c r="C416" s="126"/>
      <c r="D416" s="126"/>
      <c r="E416" s="126"/>
      <c r="F416" s="126"/>
      <c r="G416" s="126"/>
      <c r="H416" s="126"/>
      <c r="I416" s="126"/>
      <c r="J416" s="126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2.75" customHeight="1">
      <c r="A417" s="21"/>
      <c r="B417" s="21"/>
      <c r="C417" s="126"/>
      <c r="D417" s="126"/>
      <c r="E417" s="126"/>
      <c r="F417" s="126"/>
      <c r="G417" s="126"/>
      <c r="H417" s="126"/>
      <c r="I417" s="126"/>
      <c r="J417" s="126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2.75" customHeight="1">
      <c r="A418" s="21"/>
      <c r="B418" s="21"/>
      <c r="C418" s="126"/>
      <c r="D418" s="126"/>
      <c r="E418" s="126"/>
      <c r="F418" s="126"/>
      <c r="G418" s="126"/>
      <c r="H418" s="126"/>
      <c r="I418" s="126"/>
      <c r="J418" s="126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2.75" customHeight="1">
      <c r="A419" s="21"/>
      <c r="B419" s="21"/>
      <c r="C419" s="126"/>
      <c r="D419" s="126"/>
      <c r="E419" s="126"/>
      <c r="F419" s="126"/>
      <c r="G419" s="126"/>
      <c r="H419" s="126"/>
      <c r="I419" s="126"/>
      <c r="J419" s="126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2.75" customHeight="1">
      <c r="A420" s="21"/>
      <c r="B420" s="21"/>
      <c r="C420" s="126"/>
      <c r="D420" s="126"/>
      <c r="E420" s="126"/>
      <c r="F420" s="126"/>
      <c r="G420" s="126"/>
      <c r="H420" s="126"/>
      <c r="I420" s="126"/>
      <c r="J420" s="126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2.75" customHeight="1">
      <c r="A421" s="21"/>
      <c r="B421" s="21"/>
      <c r="C421" s="126"/>
      <c r="D421" s="126"/>
      <c r="E421" s="126"/>
      <c r="F421" s="126"/>
      <c r="G421" s="126"/>
      <c r="H421" s="126"/>
      <c r="I421" s="126"/>
      <c r="J421" s="126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2.75" customHeight="1">
      <c r="A422" s="21"/>
      <c r="B422" s="21"/>
      <c r="C422" s="126"/>
      <c r="D422" s="126"/>
      <c r="E422" s="126"/>
      <c r="F422" s="126"/>
      <c r="G422" s="126"/>
      <c r="H422" s="126"/>
      <c r="I422" s="126"/>
      <c r="J422" s="126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2.75" customHeight="1">
      <c r="A423" s="21"/>
      <c r="B423" s="21"/>
      <c r="C423" s="126"/>
      <c r="D423" s="126"/>
      <c r="E423" s="126"/>
      <c r="F423" s="126"/>
      <c r="G423" s="126"/>
      <c r="H423" s="126"/>
      <c r="I423" s="126"/>
      <c r="J423" s="126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2.75" customHeight="1">
      <c r="A424" s="21"/>
      <c r="B424" s="21"/>
      <c r="C424" s="126"/>
      <c r="D424" s="126"/>
      <c r="E424" s="126"/>
      <c r="F424" s="126"/>
      <c r="G424" s="126"/>
      <c r="H424" s="126"/>
      <c r="I424" s="126"/>
      <c r="J424" s="126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2.75" customHeight="1">
      <c r="A425" s="21"/>
      <c r="B425" s="21"/>
      <c r="C425" s="126"/>
      <c r="D425" s="126"/>
      <c r="E425" s="126"/>
      <c r="F425" s="126"/>
      <c r="G425" s="126"/>
      <c r="H425" s="126"/>
      <c r="I425" s="126"/>
      <c r="J425" s="126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2.75" customHeight="1">
      <c r="A426" s="21"/>
      <c r="B426" s="21"/>
      <c r="C426" s="126"/>
      <c r="D426" s="126"/>
      <c r="E426" s="126"/>
      <c r="F426" s="126"/>
      <c r="G426" s="126"/>
      <c r="H426" s="126"/>
      <c r="I426" s="126"/>
      <c r="J426" s="126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2.75" customHeight="1">
      <c r="A427" s="21"/>
      <c r="B427" s="21"/>
      <c r="C427" s="126"/>
      <c r="D427" s="126"/>
      <c r="E427" s="126"/>
      <c r="F427" s="126"/>
      <c r="G427" s="126"/>
      <c r="H427" s="126"/>
      <c r="I427" s="126"/>
      <c r="J427" s="126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2.75" customHeight="1">
      <c r="A428" s="21"/>
      <c r="B428" s="21"/>
      <c r="C428" s="126"/>
      <c r="D428" s="126"/>
      <c r="E428" s="126"/>
      <c r="F428" s="126"/>
      <c r="G428" s="126"/>
      <c r="H428" s="126"/>
      <c r="I428" s="126"/>
      <c r="J428" s="126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2.75" customHeight="1">
      <c r="A429" s="21"/>
      <c r="B429" s="21"/>
      <c r="C429" s="126"/>
      <c r="D429" s="126"/>
      <c r="E429" s="126"/>
      <c r="F429" s="126"/>
      <c r="G429" s="126"/>
      <c r="H429" s="126"/>
      <c r="I429" s="126"/>
      <c r="J429" s="126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2.75" customHeight="1">
      <c r="A430" s="21"/>
      <c r="B430" s="21"/>
      <c r="C430" s="126"/>
      <c r="D430" s="126"/>
      <c r="E430" s="126"/>
      <c r="F430" s="126"/>
      <c r="G430" s="126"/>
      <c r="H430" s="126"/>
      <c r="I430" s="126"/>
      <c r="J430" s="126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2.75" customHeight="1">
      <c r="A431" s="21"/>
      <c r="B431" s="21"/>
      <c r="C431" s="126"/>
      <c r="D431" s="126"/>
      <c r="E431" s="126"/>
      <c r="F431" s="126"/>
      <c r="G431" s="126"/>
      <c r="H431" s="126"/>
      <c r="I431" s="126"/>
      <c r="J431" s="126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2.75" customHeight="1">
      <c r="A432" s="21"/>
      <c r="B432" s="21"/>
      <c r="C432" s="126"/>
      <c r="D432" s="126"/>
      <c r="E432" s="126"/>
      <c r="F432" s="126"/>
      <c r="G432" s="126"/>
      <c r="H432" s="126"/>
      <c r="I432" s="126"/>
      <c r="J432" s="126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2.75" customHeight="1">
      <c r="A433" s="21"/>
      <c r="B433" s="21"/>
      <c r="C433" s="126"/>
      <c r="D433" s="126"/>
      <c r="E433" s="126"/>
      <c r="F433" s="126"/>
      <c r="G433" s="126"/>
      <c r="H433" s="126"/>
      <c r="I433" s="126"/>
      <c r="J433" s="126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2.75" customHeight="1">
      <c r="A434" s="21"/>
      <c r="B434" s="21"/>
      <c r="C434" s="126"/>
      <c r="D434" s="126"/>
      <c r="E434" s="126"/>
      <c r="F434" s="126"/>
      <c r="G434" s="126"/>
      <c r="H434" s="126"/>
      <c r="I434" s="126"/>
      <c r="J434" s="126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2.75" customHeight="1">
      <c r="A435" s="21"/>
      <c r="B435" s="21"/>
      <c r="C435" s="126"/>
      <c r="D435" s="126"/>
      <c r="E435" s="126"/>
      <c r="F435" s="126"/>
      <c r="G435" s="126"/>
      <c r="H435" s="126"/>
      <c r="I435" s="126"/>
      <c r="J435" s="126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2.75" customHeight="1">
      <c r="A436" s="21"/>
      <c r="B436" s="21"/>
      <c r="C436" s="126"/>
      <c r="D436" s="126"/>
      <c r="E436" s="126"/>
      <c r="F436" s="126"/>
      <c r="G436" s="126"/>
      <c r="H436" s="126"/>
      <c r="I436" s="126"/>
      <c r="J436" s="126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2.75" customHeight="1">
      <c r="A437" s="21"/>
      <c r="B437" s="21"/>
      <c r="C437" s="126"/>
      <c r="D437" s="126"/>
      <c r="E437" s="126"/>
      <c r="F437" s="126"/>
      <c r="G437" s="126"/>
      <c r="H437" s="126"/>
      <c r="I437" s="126"/>
      <c r="J437" s="126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2.75" customHeight="1">
      <c r="A438" s="21"/>
      <c r="B438" s="21"/>
      <c r="C438" s="126"/>
      <c r="D438" s="126"/>
      <c r="E438" s="126"/>
      <c r="F438" s="126"/>
      <c r="G438" s="126"/>
      <c r="H438" s="126"/>
      <c r="I438" s="126"/>
      <c r="J438" s="126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2.75" customHeight="1">
      <c r="A439" s="21"/>
      <c r="B439" s="21"/>
      <c r="C439" s="126"/>
      <c r="D439" s="126"/>
      <c r="E439" s="126"/>
      <c r="F439" s="126"/>
      <c r="G439" s="126"/>
      <c r="H439" s="126"/>
      <c r="I439" s="126"/>
      <c r="J439" s="126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2.75" customHeight="1">
      <c r="A440" s="21"/>
      <c r="B440" s="21"/>
      <c r="C440" s="126"/>
      <c r="D440" s="126"/>
      <c r="E440" s="126"/>
      <c r="F440" s="126"/>
      <c r="G440" s="126"/>
      <c r="H440" s="126"/>
      <c r="I440" s="126"/>
      <c r="J440" s="126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2.75" customHeight="1">
      <c r="A441" s="21"/>
      <c r="B441" s="21"/>
      <c r="C441" s="126"/>
      <c r="D441" s="126"/>
      <c r="E441" s="126"/>
      <c r="F441" s="126"/>
      <c r="G441" s="126"/>
      <c r="H441" s="126"/>
      <c r="I441" s="126"/>
      <c r="J441" s="126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2.75" customHeight="1">
      <c r="A442" s="21"/>
      <c r="B442" s="21"/>
      <c r="C442" s="126"/>
      <c r="D442" s="126"/>
      <c r="E442" s="126"/>
      <c r="F442" s="126"/>
      <c r="G442" s="126"/>
      <c r="H442" s="126"/>
      <c r="I442" s="126"/>
      <c r="J442" s="126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2.75" customHeight="1">
      <c r="A443" s="21"/>
      <c r="B443" s="21"/>
      <c r="C443" s="126"/>
      <c r="D443" s="126"/>
      <c r="E443" s="126"/>
      <c r="F443" s="126"/>
      <c r="G443" s="126"/>
      <c r="H443" s="126"/>
      <c r="I443" s="126"/>
      <c r="J443" s="126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2.75" customHeight="1">
      <c r="A444" s="21"/>
      <c r="B444" s="21"/>
      <c r="C444" s="126"/>
      <c r="D444" s="126"/>
      <c r="E444" s="126"/>
      <c r="F444" s="126"/>
      <c r="G444" s="126"/>
      <c r="H444" s="126"/>
      <c r="I444" s="126"/>
      <c r="J444" s="126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2.75" customHeight="1">
      <c r="A445" s="21"/>
      <c r="B445" s="21"/>
      <c r="C445" s="126"/>
      <c r="D445" s="126"/>
      <c r="E445" s="126"/>
      <c r="F445" s="126"/>
      <c r="G445" s="126"/>
      <c r="H445" s="126"/>
      <c r="I445" s="126"/>
      <c r="J445" s="126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2.75" customHeight="1">
      <c r="A446" s="21"/>
      <c r="B446" s="21"/>
      <c r="C446" s="126"/>
      <c r="D446" s="126"/>
      <c r="E446" s="126"/>
      <c r="F446" s="126"/>
      <c r="G446" s="126"/>
      <c r="H446" s="126"/>
      <c r="I446" s="126"/>
      <c r="J446" s="126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2.75" customHeight="1">
      <c r="A447" s="21"/>
      <c r="B447" s="21"/>
      <c r="C447" s="126"/>
      <c r="D447" s="126"/>
      <c r="E447" s="126"/>
      <c r="F447" s="126"/>
      <c r="G447" s="126"/>
      <c r="H447" s="126"/>
      <c r="I447" s="126"/>
      <c r="J447" s="126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2.75" customHeight="1">
      <c r="A448" s="21"/>
      <c r="B448" s="21"/>
      <c r="C448" s="126"/>
      <c r="D448" s="126"/>
      <c r="E448" s="126"/>
      <c r="F448" s="126"/>
      <c r="G448" s="126"/>
      <c r="H448" s="126"/>
      <c r="I448" s="126"/>
      <c r="J448" s="126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2.75" customHeight="1">
      <c r="A449" s="21"/>
      <c r="B449" s="21"/>
      <c r="C449" s="126"/>
      <c r="D449" s="126"/>
      <c r="E449" s="126"/>
      <c r="F449" s="126"/>
      <c r="G449" s="126"/>
      <c r="H449" s="126"/>
      <c r="I449" s="126"/>
      <c r="J449" s="126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2.75" customHeight="1">
      <c r="A450" s="21"/>
      <c r="B450" s="21"/>
      <c r="C450" s="126"/>
      <c r="D450" s="126"/>
      <c r="E450" s="126"/>
      <c r="F450" s="126"/>
      <c r="G450" s="126"/>
      <c r="H450" s="126"/>
      <c r="I450" s="126"/>
      <c r="J450" s="126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2.75" customHeight="1">
      <c r="A451" s="21"/>
      <c r="B451" s="21"/>
      <c r="C451" s="126"/>
      <c r="D451" s="126"/>
      <c r="E451" s="126"/>
      <c r="F451" s="126"/>
      <c r="G451" s="126"/>
      <c r="H451" s="126"/>
      <c r="I451" s="126"/>
      <c r="J451" s="126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2.75" customHeight="1">
      <c r="A452" s="21"/>
      <c r="B452" s="21"/>
      <c r="C452" s="126"/>
      <c r="D452" s="126"/>
      <c r="E452" s="126"/>
      <c r="F452" s="126"/>
      <c r="G452" s="126"/>
      <c r="H452" s="126"/>
      <c r="I452" s="126"/>
      <c r="J452" s="126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2.75" customHeight="1">
      <c r="A453" s="21"/>
      <c r="B453" s="21"/>
      <c r="C453" s="126"/>
      <c r="D453" s="126"/>
      <c r="E453" s="126"/>
      <c r="F453" s="126"/>
      <c r="G453" s="126"/>
      <c r="H453" s="126"/>
      <c r="I453" s="126"/>
      <c r="J453" s="126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2.75" customHeight="1">
      <c r="A454" s="21"/>
      <c r="B454" s="21"/>
      <c r="C454" s="126"/>
      <c r="D454" s="126"/>
      <c r="E454" s="126"/>
      <c r="F454" s="126"/>
      <c r="G454" s="126"/>
      <c r="H454" s="126"/>
      <c r="I454" s="126"/>
      <c r="J454" s="126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2.75" customHeight="1">
      <c r="A455" s="21"/>
      <c r="B455" s="21"/>
      <c r="C455" s="126"/>
      <c r="D455" s="126"/>
      <c r="E455" s="126"/>
      <c r="F455" s="126"/>
      <c r="G455" s="126"/>
      <c r="H455" s="126"/>
      <c r="I455" s="126"/>
      <c r="J455" s="126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2.75" customHeight="1">
      <c r="A456" s="21"/>
      <c r="B456" s="21"/>
      <c r="C456" s="126"/>
      <c r="D456" s="126"/>
      <c r="E456" s="126"/>
      <c r="F456" s="126"/>
      <c r="G456" s="126"/>
      <c r="H456" s="126"/>
      <c r="I456" s="126"/>
      <c r="J456" s="126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2.75" customHeight="1">
      <c r="A457" s="21"/>
      <c r="B457" s="21"/>
      <c r="C457" s="126"/>
      <c r="D457" s="126"/>
      <c r="E457" s="126"/>
      <c r="F457" s="126"/>
      <c r="G457" s="126"/>
      <c r="H457" s="126"/>
      <c r="I457" s="126"/>
      <c r="J457" s="126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2.75" customHeight="1">
      <c r="A458" s="21"/>
      <c r="B458" s="21"/>
      <c r="C458" s="126"/>
      <c r="D458" s="126"/>
      <c r="E458" s="126"/>
      <c r="F458" s="126"/>
      <c r="G458" s="126"/>
      <c r="H458" s="126"/>
      <c r="I458" s="126"/>
      <c r="J458" s="126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2.75" customHeight="1">
      <c r="A459" s="21"/>
      <c r="B459" s="21"/>
      <c r="C459" s="126"/>
      <c r="D459" s="126"/>
      <c r="E459" s="126"/>
      <c r="F459" s="126"/>
      <c r="G459" s="126"/>
      <c r="H459" s="126"/>
      <c r="I459" s="126"/>
      <c r="J459" s="126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2.75" customHeight="1">
      <c r="A460" s="21"/>
      <c r="B460" s="21"/>
      <c r="C460" s="126"/>
      <c r="D460" s="126"/>
      <c r="E460" s="126"/>
      <c r="F460" s="126"/>
      <c r="G460" s="126"/>
      <c r="H460" s="126"/>
      <c r="I460" s="126"/>
      <c r="J460" s="126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2.75" customHeight="1">
      <c r="A461" s="21"/>
      <c r="B461" s="21"/>
      <c r="C461" s="126"/>
      <c r="D461" s="126"/>
      <c r="E461" s="126"/>
      <c r="F461" s="126"/>
      <c r="G461" s="126"/>
      <c r="H461" s="126"/>
      <c r="I461" s="126"/>
      <c r="J461" s="126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2.75" customHeight="1">
      <c r="A462" s="21"/>
      <c r="B462" s="21"/>
      <c r="C462" s="126"/>
      <c r="D462" s="126"/>
      <c r="E462" s="126"/>
      <c r="F462" s="126"/>
      <c r="G462" s="126"/>
      <c r="H462" s="126"/>
      <c r="I462" s="126"/>
      <c r="J462" s="126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2.75" customHeight="1">
      <c r="A463" s="21"/>
      <c r="B463" s="21"/>
      <c r="C463" s="126"/>
      <c r="D463" s="126"/>
      <c r="E463" s="126"/>
      <c r="F463" s="126"/>
      <c r="G463" s="126"/>
      <c r="H463" s="126"/>
      <c r="I463" s="126"/>
      <c r="J463" s="126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2.75" customHeight="1">
      <c r="A464" s="21"/>
      <c r="B464" s="21"/>
      <c r="C464" s="126"/>
      <c r="D464" s="126"/>
      <c r="E464" s="126"/>
      <c r="F464" s="126"/>
      <c r="G464" s="126"/>
      <c r="H464" s="126"/>
      <c r="I464" s="126"/>
      <c r="J464" s="126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2.75" customHeight="1">
      <c r="A465" s="21"/>
      <c r="B465" s="21"/>
      <c r="C465" s="126"/>
      <c r="D465" s="126"/>
      <c r="E465" s="126"/>
      <c r="F465" s="126"/>
      <c r="G465" s="126"/>
      <c r="H465" s="126"/>
      <c r="I465" s="126"/>
      <c r="J465" s="126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2.75" customHeight="1">
      <c r="A466" s="21"/>
      <c r="B466" s="21"/>
      <c r="C466" s="126"/>
      <c r="D466" s="126"/>
      <c r="E466" s="126"/>
      <c r="F466" s="126"/>
      <c r="G466" s="126"/>
      <c r="H466" s="126"/>
      <c r="I466" s="126"/>
      <c r="J466" s="126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2.75" customHeight="1">
      <c r="A467" s="21"/>
      <c r="B467" s="21"/>
      <c r="C467" s="126"/>
      <c r="D467" s="126"/>
      <c r="E467" s="126"/>
      <c r="F467" s="126"/>
      <c r="G467" s="126"/>
      <c r="H467" s="126"/>
      <c r="I467" s="126"/>
      <c r="J467" s="126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2.75" customHeight="1">
      <c r="A468" s="21"/>
      <c r="B468" s="21"/>
      <c r="C468" s="126"/>
      <c r="D468" s="126"/>
      <c r="E468" s="126"/>
      <c r="F468" s="126"/>
      <c r="G468" s="126"/>
      <c r="H468" s="126"/>
      <c r="I468" s="126"/>
      <c r="J468" s="126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2.75" customHeight="1">
      <c r="A469" s="21"/>
      <c r="B469" s="21"/>
      <c r="C469" s="126"/>
      <c r="D469" s="126"/>
      <c r="E469" s="126"/>
      <c r="F469" s="126"/>
      <c r="G469" s="126"/>
      <c r="H469" s="126"/>
      <c r="I469" s="126"/>
      <c r="J469" s="126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2.75" customHeight="1">
      <c r="A470" s="21"/>
      <c r="B470" s="21"/>
      <c r="C470" s="126"/>
      <c r="D470" s="126"/>
      <c r="E470" s="126"/>
      <c r="F470" s="126"/>
      <c r="G470" s="126"/>
      <c r="H470" s="126"/>
      <c r="I470" s="126"/>
      <c r="J470" s="126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2.75" customHeight="1">
      <c r="A471" s="21"/>
      <c r="B471" s="21"/>
      <c r="C471" s="126"/>
      <c r="D471" s="126"/>
      <c r="E471" s="126"/>
      <c r="F471" s="126"/>
      <c r="G471" s="126"/>
      <c r="H471" s="126"/>
      <c r="I471" s="126"/>
      <c r="J471" s="126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2.75" customHeight="1">
      <c r="A472" s="21"/>
      <c r="B472" s="21"/>
      <c r="C472" s="126"/>
      <c r="D472" s="126"/>
      <c r="E472" s="126"/>
      <c r="F472" s="126"/>
      <c r="G472" s="126"/>
      <c r="H472" s="126"/>
      <c r="I472" s="126"/>
      <c r="J472" s="126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2.75" customHeight="1">
      <c r="A473" s="21"/>
      <c r="B473" s="21"/>
      <c r="C473" s="126"/>
      <c r="D473" s="126"/>
      <c r="E473" s="126"/>
      <c r="F473" s="126"/>
      <c r="G473" s="126"/>
      <c r="H473" s="126"/>
      <c r="I473" s="126"/>
      <c r="J473" s="126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2.75" customHeight="1">
      <c r="A474" s="21"/>
      <c r="B474" s="21"/>
      <c r="C474" s="126"/>
      <c r="D474" s="126"/>
      <c r="E474" s="126"/>
      <c r="F474" s="126"/>
      <c r="G474" s="126"/>
      <c r="H474" s="126"/>
      <c r="I474" s="126"/>
      <c r="J474" s="126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2.75" customHeight="1">
      <c r="A475" s="21"/>
      <c r="B475" s="21"/>
      <c r="C475" s="126"/>
      <c r="D475" s="126"/>
      <c r="E475" s="126"/>
      <c r="F475" s="126"/>
      <c r="G475" s="126"/>
      <c r="H475" s="126"/>
      <c r="I475" s="126"/>
      <c r="J475" s="126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2.75" customHeight="1">
      <c r="A476" s="21"/>
      <c r="B476" s="21"/>
      <c r="C476" s="126"/>
      <c r="D476" s="126"/>
      <c r="E476" s="126"/>
      <c r="F476" s="126"/>
      <c r="G476" s="126"/>
      <c r="H476" s="126"/>
      <c r="I476" s="126"/>
      <c r="J476" s="126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2.75" customHeight="1">
      <c r="A477" s="21"/>
      <c r="B477" s="21"/>
      <c r="C477" s="126"/>
      <c r="D477" s="126"/>
      <c r="E477" s="126"/>
      <c r="F477" s="126"/>
      <c r="G477" s="126"/>
      <c r="H477" s="126"/>
      <c r="I477" s="126"/>
      <c r="J477" s="126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2.75" customHeight="1">
      <c r="A478" s="21"/>
      <c r="B478" s="21"/>
      <c r="C478" s="126"/>
      <c r="D478" s="126"/>
      <c r="E478" s="126"/>
      <c r="F478" s="126"/>
      <c r="G478" s="126"/>
      <c r="H478" s="126"/>
      <c r="I478" s="126"/>
      <c r="J478" s="126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2.75" customHeight="1">
      <c r="A479" s="21"/>
      <c r="B479" s="21"/>
      <c r="C479" s="126"/>
      <c r="D479" s="126"/>
      <c r="E479" s="126"/>
      <c r="F479" s="126"/>
      <c r="G479" s="126"/>
      <c r="H479" s="126"/>
      <c r="I479" s="126"/>
      <c r="J479" s="126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2.75" customHeight="1">
      <c r="A480" s="21"/>
      <c r="B480" s="21"/>
      <c r="C480" s="126"/>
      <c r="D480" s="126"/>
      <c r="E480" s="126"/>
      <c r="F480" s="126"/>
      <c r="G480" s="126"/>
      <c r="H480" s="126"/>
      <c r="I480" s="126"/>
      <c r="J480" s="126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2.75" customHeight="1">
      <c r="A481" s="21"/>
      <c r="B481" s="21"/>
      <c r="C481" s="126"/>
      <c r="D481" s="126"/>
      <c r="E481" s="126"/>
      <c r="F481" s="126"/>
      <c r="G481" s="126"/>
      <c r="H481" s="126"/>
      <c r="I481" s="126"/>
      <c r="J481" s="126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2.75" customHeight="1">
      <c r="A482" s="21"/>
      <c r="B482" s="21"/>
      <c r="C482" s="126"/>
      <c r="D482" s="126"/>
      <c r="E482" s="126"/>
      <c r="F482" s="126"/>
      <c r="G482" s="126"/>
      <c r="H482" s="126"/>
      <c r="I482" s="126"/>
      <c r="J482" s="126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2.75" customHeight="1">
      <c r="A483" s="21"/>
      <c r="B483" s="21"/>
      <c r="C483" s="126"/>
      <c r="D483" s="126"/>
      <c r="E483" s="126"/>
      <c r="F483" s="126"/>
      <c r="G483" s="126"/>
      <c r="H483" s="126"/>
      <c r="I483" s="126"/>
      <c r="J483" s="126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2.75" customHeight="1">
      <c r="A484" s="21"/>
      <c r="B484" s="21"/>
      <c r="C484" s="126"/>
      <c r="D484" s="126"/>
      <c r="E484" s="126"/>
      <c r="F484" s="126"/>
      <c r="G484" s="126"/>
      <c r="H484" s="126"/>
      <c r="I484" s="126"/>
      <c r="J484" s="126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2.75" customHeight="1">
      <c r="A485" s="21"/>
      <c r="B485" s="21"/>
      <c r="C485" s="126"/>
      <c r="D485" s="126"/>
      <c r="E485" s="126"/>
      <c r="F485" s="126"/>
      <c r="G485" s="126"/>
      <c r="H485" s="126"/>
      <c r="I485" s="126"/>
      <c r="J485" s="126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2.75" customHeight="1">
      <c r="A486" s="21"/>
      <c r="B486" s="21"/>
      <c r="C486" s="126"/>
      <c r="D486" s="126"/>
      <c r="E486" s="126"/>
      <c r="F486" s="126"/>
      <c r="G486" s="126"/>
      <c r="H486" s="126"/>
      <c r="I486" s="126"/>
      <c r="J486" s="126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2.75" customHeight="1">
      <c r="A487" s="21"/>
      <c r="B487" s="21"/>
      <c r="C487" s="126"/>
      <c r="D487" s="126"/>
      <c r="E487" s="126"/>
      <c r="F487" s="126"/>
      <c r="G487" s="126"/>
      <c r="H487" s="126"/>
      <c r="I487" s="126"/>
      <c r="J487" s="126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2.75" customHeight="1">
      <c r="A488" s="21"/>
      <c r="B488" s="21"/>
      <c r="C488" s="126"/>
      <c r="D488" s="126"/>
      <c r="E488" s="126"/>
      <c r="F488" s="126"/>
      <c r="G488" s="126"/>
      <c r="H488" s="126"/>
      <c r="I488" s="126"/>
      <c r="J488" s="126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2.75" customHeight="1">
      <c r="A489" s="21"/>
      <c r="B489" s="21"/>
      <c r="C489" s="126"/>
      <c r="D489" s="126"/>
      <c r="E489" s="126"/>
      <c r="F489" s="126"/>
      <c r="G489" s="126"/>
      <c r="H489" s="126"/>
      <c r="I489" s="126"/>
      <c r="J489" s="126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2.75" customHeight="1">
      <c r="A490" s="21"/>
      <c r="B490" s="21"/>
      <c r="C490" s="126"/>
      <c r="D490" s="126"/>
      <c r="E490" s="126"/>
      <c r="F490" s="126"/>
      <c r="G490" s="126"/>
      <c r="H490" s="126"/>
      <c r="I490" s="126"/>
      <c r="J490" s="126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2.75" customHeight="1">
      <c r="A491" s="21"/>
      <c r="B491" s="21"/>
      <c r="C491" s="126"/>
      <c r="D491" s="126"/>
      <c r="E491" s="126"/>
      <c r="F491" s="126"/>
      <c r="G491" s="126"/>
      <c r="H491" s="126"/>
      <c r="I491" s="126"/>
      <c r="J491" s="126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2.75" customHeight="1">
      <c r="A492" s="21"/>
      <c r="B492" s="21"/>
      <c r="C492" s="126"/>
      <c r="D492" s="126"/>
      <c r="E492" s="126"/>
      <c r="F492" s="126"/>
      <c r="G492" s="126"/>
      <c r="H492" s="126"/>
      <c r="I492" s="126"/>
      <c r="J492" s="126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2.75" customHeight="1">
      <c r="A493" s="21"/>
      <c r="B493" s="21"/>
      <c r="C493" s="126"/>
      <c r="D493" s="126"/>
      <c r="E493" s="126"/>
      <c r="F493" s="126"/>
      <c r="G493" s="126"/>
      <c r="H493" s="126"/>
      <c r="I493" s="126"/>
      <c r="J493" s="126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2.75" customHeight="1">
      <c r="A494" s="21"/>
      <c r="B494" s="21"/>
      <c r="C494" s="126"/>
      <c r="D494" s="126"/>
      <c r="E494" s="126"/>
      <c r="F494" s="126"/>
      <c r="G494" s="126"/>
      <c r="H494" s="126"/>
      <c r="I494" s="126"/>
      <c r="J494" s="126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2.75" customHeight="1">
      <c r="A495" s="21"/>
      <c r="B495" s="21"/>
      <c r="C495" s="126"/>
      <c r="D495" s="126"/>
      <c r="E495" s="126"/>
      <c r="F495" s="126"/>
      <c r="G495" s="126"/>
      <c r="H495" s="126"/>
      <c r="I495" s="126"/>
      <c r="J495" s="126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2.75" customHeight="1">
      <c r="A496" s="21"/>
      <c r="B496" s="21"/>
      <c r="C496" s="126"/>
      <c r="D496" s="126"/>
      <c r="E496" s="126"/>
      <c r="F496" s="126"/>
      <c r="G496" s="126"/>
      <c r="H496" s="126"/>
      <c r="I496" s="126"/>
      <c r="J496" s="126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2.75" customHeight="1">
      <c r="A497" s="21"/>
      <c r="B497" s="21"/>
      <c r="C497" s="126"/>
      <c r="D497" s="126"/>
      <c r="E497" s="126"/>
      <c r="F497" s="126"/>
      <c r="G497" s="126"/>
      <c r="H497" s="126"/>
      <c r="I497" s="126"/>
      <c r="J497" s="126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2.75" customHeight="1">
      <c r="A498" s="21"/>
      <c r="B498" s="21"/>
      <c r="C498" s="126"/>
      <c r="D498" s="126"/>
      <c r="E498" s="126"/>
      <c r="F498" s="126"/>
      <c r="G498" s="126"/>
      <c r="H498" s="126"/>
      <c r="I498" s="126"/>
      <c r="J498" s="126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2.75" customHeight="1">
      <c r="A499" s="21"/>
      <c r="B499" s="21"/>
      <c r="C499" s="126"/>
      <c r="D499" s="126"/>
      <c r="E499" s="126"/>
      <c r="F499" s="126"/>
      <c r="G499" s="126"/>
      <c r="H499" s="126"/>
      <c r="I499" s="126"/>
      <c r="J499" s="126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2.75" customHeight="1">
      <c r="A500" s="21"/>
      <c r="B500" s="21"/>
      <c r="C500" s="126"/>
      <c r="D500" s="126"/>
      <c r="E500" s="126"/>
      <c r="F500" s="126"/>
      <c r="G500" s="126"/>
      <c r="H500" s="126"/>
      <c r="I500" s="126"/>
      <c r="J500" s="126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2.75" customHeight="1">
      <c r="A501" s="21"/>
      <c r="B501" s="21"/>
      <c r="C501" s="126"/>
      <c r="D501" s="126"/>
      <c r="E501" s="126"/>
      <c r="F501" s="126"/>
      <c r="G501" s="126"/>
      <c r="H501" s="126"/>
      <c r="I501" s="126"/>
      <c r="J501" s="126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2.75" customHeight="1">
      <c r="A502" s="21"/>
      <c r="B502" s="21"/>
      <c r="C502" s="126"/>
      <c r="D502" s="126"/>
      <c r="E502" s="126"/>
      <c r="F502" s="126"/>
      <c r="G502" s="126"/>
      <c r="H502" s="126"/>
      <c r="I502" s="126"/>
      <c r="J502" s="126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2.75" customHeight="1">
      <c r="A503" s="21"/>
      <c r="B503" s="21"/>
      <c r="C503" s="126"/>
      <c r="D503" s="126"/>
      <c r="E503" s="126"/>
      <c r="F503" s="126"/>
      <c r="G503" s="126"/>
      <c r="H503" s="126"/>
      <c r="I503" s="126"/>
      <c r="J503" s="126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2.75" customHeight="1">
      <c r="A504" s="21"/>
      <c r="B504" s="21"/>
      <c r="C504" s="126"/>
      <c r="D504" s="126"/>
      <c r="E504" s="126"/>
      <c r="F504" s="126"/>
      <c r="G504" s="126"/>
      <c r="H504" s="126"/>
      <c r="I504" s="126"/>
      <c r="J504" s="126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2.75" customHeight="1">
      <c r="A505" s="21"/>
      <c r="B505" s="21"/>
      <c r="C505" s="126"/>
      <c r="D505" s="126"/>
      <c r="E505" s="126"/>
      <c r="F505" s="126"/>
      <c r="G505" s="126"/>
      <c r="H505" s="126"/>
      <c r="I505" s="126"/>
      <c r="J505" s="126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2.75" customHeight="1">
      <c r="A506" s="21"/>
      <c r="B506" s="21"/>
      <c r="C506" s="126"/>
      <c r="D506" s="126"/>
      <c r="E506" s="126"/>
      <c r="F506" s="126"/>
      <c r="G506" s="126"/>
      <c r="H506" s="126"/>
      <c r="I506" s="126"/>
      <c r="J506" s="126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2.75" customHeight="1">
      <c r="A507" s="21"/>
      <c r="B507" s="21"/>
      <c r="C507" s="126"/>
      <c r="D507" s="126"/>
      <c r="E507" s="126"/>
      <c r="F507" s="126"/>
      <c r="G507" s="126"/>
      <c r="H507" s="126"/>
      <c r="I507" s="126"/>
      <c r="J507" s="126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2.75" customHeight="1">
      <c r="A508" s="21"/>
      <c r="B508" s="21"/>
      <c r="C508" s="126"/>
      <c r="D508" s="126"/>
      <c r="E508" s="126"/>
      <c r="F508" s="126"/>
      <c r="G508" s="126"/>
      <c r="H508" s="126"/>
      <c r="I508" s="126"/>
      <c r="J508" s="126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2.75" customHeight="1">
      <c r="A509" s="21"/>
      <c r="B509" s="21"/>
      <c r="C509" s="126"/>
      <c r="D509" s="126"/>
      <c r="E509" s="126"/>
      <c r="F509" s="126"/>
      <c r="G509" s="126"/>
      <c r="H509" s="126"/>
      <c r="I509" s="126"/>
      <c r="J509" s="126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2.75" customHeight="1">
      <c r="A510" s="21"/>
      <c r="B510" s="21"/>
      <c r="C510" s="126"/>
      <c r="D510" s="126"/>
      <c r="E510" s="126"/>
      <c r="F510" s="126"/>
      <c r="G510" s="126"/>
      <c r="H510" s="126"/>
      <c r="I510" s="126"/>
      <c r="J510" s="126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2.75" customHeight="1">
      <c r="A511" s="21"/>
      <c r="B511" s="21"/>
      <c r="C511" s="126"/>
      <c r="D511" s="126"/>
      <c r="E511" s="126"/>
      <c r="F511" s="126"/>
      <c r="G511" s="126"/>
      <c r="H511" s="126"/>
      <c r="I511" s="126"/>
      <c r="J511" s="126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2.75" customHeight="1">
      <c r="A512" s="21"/>
      <c r="B512" s="21"/>
      <c r="C512" s="126"/>
      <c r="D512" s="126"/>
      <c r="E512" s="126"/>
      <c r="F512" s="126"/>
      <c r="G512" s="126"/>
      <c r="H512" s="126"/>
      <c r="I512" s="126"/>
      <c r="J512" s="126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2.75" customHeight="1">
      <c r="A513" s="21"/>
      <c r="B513" s="21"/>
      <c r="C513" s="126"/>
      <c r="D513" s="126"/>
      <c r="E513" s="126"/>
      <c r="F513" s="126"/>
      <c r="G513" s="126"/>
      <c r="H513" s="126"/>
      <c r="I513" s="126"/>
      <c r="J513" s="126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2.75" customHeight="1">
      <c r="A514" s="21"/>
      <c r="B514" s="21"/>
      <c r="C514" s="126"/>
      <c r="D514" s="126"/>
      <c r="E514" s="126"/>
      <c r="F514" s="126"/>
      <c r="G514" s="126"/>
      <c r="H514" s="126"/>
      <c r="I514" s="126"/>
      <c r="J514" s="126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2.75" customHeight="1">
      <c r="A515" s="21"/>
      <c r="B515" s="21"/>
      <c r="C515" s="126"/>
      <c r="D515" s="126"/>
      <c r="E515" s="126"/>
      <c r="F515" s="126"/>
      <c r="G515" s="126"/>
      <c r="H515" s="126"/>
      <c r="I515" s="126"/>
      <c r="J515" s="126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2.75" customHeight="1">
      <c r="A516" s="21"/>
      <c r="B516" s="21"/>
      <c r="C516" s="126"/>
      <c r="D516" s="126"/>
      <c r="E516" s="126"/>
      <c r="F516" s="126"/>
      <c r="G516" s="126"/>
      <c r="H516" s="126"/>
      <c r="I516" s="126"/>
      <c r="J516" s="126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2.75" customHeight="1">
      <c r="A517" s="21"/>
      <c r="B517" s="21"/>
      <c r="C517" s="126"/>
      <c r="D517" s="126"/>
      <c r="E517" s="126"/>
      <c r="F517" s="126"/>
      <c r="G517" s="126"/>
      <c r="H517" s="126"/>
      <c r="I517" s="126"/>
      <c r="J517" s="126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2.75" customHeight="1">
      <c r="A518" s="21"/>
      <c r="B518" s="21"/>
      <c r="C518" s="126"/>
      <c r="D518" s="126"/>
      <c r="E518" s="126"/>
      <c r="F518" s="126"/>
      <c r="G518" s="126"/>
      <c r="H518" s="126"/>
      <c r="I518" s="126"/>
      <c r="J518" s="126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2.75" customHeight="1">
      <c r="A519" s="21"/>
      <c r="B519" s="21"/>
      <c r="C519" s="126"/>
      <c r="D519" s="126"/>
      <c r="E519" s="126"/>
      <c r="F519" s="126"/>
      <c r="G519" s="126"/>
      <c r="H519" s="126"/>
      <c r="I519" s="126"/>
      <c r="J519" s="126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2.75" customHeight="1">
      <c r="A520" s="21"/>
      <c r="B520" s="21"/>
      <c r="C520" s="126"/>
      <c r="D520" s="126"/>
      <c r="E520" s="126"/>
      <c r="F520" s="126"/>
      <c r="G520" s="126"/>
      <c r="H520" s="126"/>
      <c r="I520" s="126"/>
      <c r="J520" s="126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2.75" customHeight="1">
      <c r="A521" s="21"/>
      <c r="B521" s="21"/>
      <c r="C521" s="126"/>
      <c r="D521" s="126"/>
      <c r="E521" s="126"/>
      <c r="F521" s="126"/>
      <c r="G521" s="126"/>
      <c r="H521" s="126"/>
      <c r="I521" s="126"/>
      <c r="J521" s="126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2.75" customHeight="1">
      <c r="A522" s="21"/>
      <c r="B522" s="21"/>
      <c r="C522" s="126"/>
      <c r="D522" s="126"/>
      <c r="E522" s="126"/>
      <c r="F522" s="126"/>
      <c r="G522" s="126"/>
      <c r="H522" s="126"/>
      <c r="I522" s="126"/>
      <c r="J522" s="126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2.75" customHeight="1">
      <c r="A523" s="21"/>
      <c r="B523" s="21"/>
      <c r="C523" s="126"/>
      <c r="D523" s="126"/>
      <c r="E523" s="126"/>
      <c r="F523" s="126"/>
      <c r="G523" s="126"/>
      <c r="H523" s="126"/>
      <c r="I523" s="126"/>
      <c r="J523" s="126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2.75" customHeight="1">
      <c r="A524" s="21"/>
      <c r="B524" s="21"/>
      <c r="C524" s="126"/>
      <c r="D524" s="126"/>
      <c r="E524" s="126"/>
      <c r="F524" s="126"/>
      <c r="G524" s="126"/>
      <c r="H524" s="126"/>
      <c r="I524" s="126"/>
      <c r="J524" s="126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2.75" customHeight="1">
      <c r="A525" s="21"/>
      <c r="B525" s="21"/>
      <c r="C525" s="126"/>
      <c r="D525" s="126"/>
      <c r="E525" s="126"/>
      <c r="F525" s="126"/>
      <c r="G525" s="126"/>
      <c r="H525" s="126"/>
      <c r="I525" s="126"/>
      <c r="J525" s="126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2.75" customHeight="1">
      <c r="A526" s="21"/>
      <c r="B526" s="21"/>
      <c r="C526" s="126"/>
      <c r="D526" s="126"/>
      <c r="E526" s="126"/>
      <c r="F526" s="126"/>
      <c r="G526" s="126"/>
      <c r="H526" s="126"/>
      <c r="I526" s="126"/>
      <c r="J526" s="126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2.75" customHeight="1">
      <c r="A527" s="21"/>
      <c r="B527" s="21"/>
      <c r="C527" s="126"/>
      <c r="D527" s="126"/>
      <c r="E527" s="126"/>
      <c r="F527" s="126"/>
      <c r="G527" s="126"/>
      <c r="H527" s="126"/>
      <c r="I527" s="126"/>
      <c r="J527" s="126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2.75" customHeight="1">
      <c r="A528" s="21"/>
      <c r="B528" s="21"/>
      <c r="C528" s="126"/>
      <c r="D528" s="126"/>
      <c r="E528" s="126"/>
      <c r="F528" s="126"/>
      <c r="G528" s="126"/>
      <c r="H528" s="126"/>
      <c r="I528" s="126"/>
      <c r="J528" s="126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2.75" customHeight="1">
      <c r="A529" s="21"/>
      <c r="B529" s="21"/>
      <c r="C529" s="126"/>
      <c r="D529" s="126"/>
      <c r="E529" s="126"/>
      <c r="F529" s="126"/>
      <c r="G529" s="126"/>
      <c r="H529" s="126"/>
      <c r="I529" s="126"/>
      <c r="J529" s="126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2.75" customHeight="1">
      <c r="A530" s="21"/>
      <c r="B530" s="21"/>
      <c r="C530" s="126"/>
      <c r="D530" s="126"/>
      <c r="E530" s="126"/>
      <c r="F530" s="126"/>
      <c r="G530" s="126"/>
      <c r="H530" s="126"/>
      <c r="I530" s="126"/>
      <c r="J530" s="126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2.75" customHeight="1">
      <c r="A531" s="21"/>
      <c r="B531" s="21"/>
      <c r="C531" s="126"/>
      <c r="D531" s="126"/>
      <c r="E531" s="126"/>
      <c r="F531" s="126"/>
      <c r="G531" s="126"/>
      <c r="H531" s="126"/>
      <c r="I531" s="126"/>
      <c r="J531" s="126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2.75" customHeight="1">
      <c r="A532" s="21"/>
      <c r="B532" s="21"/>
      <c r="C532" s="126"/>
      <c r="D532" s="126"/>
      <c r="E532" s="126"/>
      <c r="F532" s="126"/>
      <c r="G532" s="126"/>
      <c r="H532" s="126"/>
      <c r="I532" s="126"/>
      <c r="J532" s="126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2.75" customHeight="1">
      <c r="A533" s="21"/>
      <c r="B533" s="21"/>
      <c r="C533" s="126"/>
      <c r="D533" s="126"/>
      <c r="E533" s="126"/>
      <c r="F533" s="126"/>
      <c r="G533" s="126"/>
      <c r="H533" s="126"/>
      <c r="I533" s="126"/>
      <c r="J533" s="126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2.75" customHeight="1">
      <c r="A534" s="21"/>
      <c r="B534" s="21"/>
      <c r="C534" s="126"/>
      <c r="D534" s="126"/>
      <c r="E534" s="126"/>
      <c r="F534" s="126"/>
      <c r="G534" s="126"/>
      <c r="H534" s="126"/>
      <c r="I534" s="126"/>
      <c r="J534" s="126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2.75" customHeight="1">
      <c r="A535" s="21"/>
      <c r="B535" s="21"/>
      <c r="C535" s="126"/>
      <c r="D535" s="126"/>
      <c r="E535" s="126"/>
      <c r="F535" s="126"/>
      <c r="G535" s="126"/>
      <c r="H535" s="126"/>
      <c r="I535" s="126"/>
      <c r="J535" s="126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2.75" customHeight="1">
      <c r="A536" s="21"/>
      <c r="B536" s="21"/>
      <c r="C536" s="126"/>
      <c r="D536" s="126"/>
      <c r="E536" s="126"/>
      <c r="F536" s="126"/>
      <c r="G536" s="126"/>
      <c r="H536" s="126"/>
      <c r="I536" s="126"/>
      <c r="J536" s="126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2.75" customHeight="1">
      <c r="A537" s="21"/>
      <c r="B537" s="21"/>
      <c r="C537" s="126"/>
      <c r="D537" s="126"/>
      <c r="E537" s="126"/>
      <c r="F537" s="126"/>
      <c r="G537" s="126"/>
      <c r="H537" s="126"/>
      <c r="I537" s="126"/>
      <c r="J537" s="126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2.75" customHeight="1">
      <c r="A538" s="21"/>
      <c r="B538" s="21"/>
      <c r="C538" s="126"/>
      <c r="D538" s="126"/>
      <c r="E538" s="126"/>
      <c r="F538" s="126"/>
      <c r="G538" s="126"/>
      <c r="H538" s="126"/>
      <c r="I538" s="126"/>
      <c r="J538" s="126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2.75" customHeight="1">
      <c r="A539" s="21"/>
      <c r="B539" s="21"/>
      <c r="C539" s="126"/>
      <c r="D539" s="126"/>
      <c r="E539" s="126"/>
      <c r="F539" s="126"/>
      <c r="G539" s="126"/>
      <c r="H539" s="126"/>
      <c r="I539" s="126"/>
      <c r="J539" s="126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2.75" customHeight="1">
      <c r="A540" s="21"/>
      <c r="B540" s="21"/>
      <c r="C540" s="126"/>
      <c r="D540" s="126"/>
      <c r="E540" s="126"/>
      <c r="F540" s="126"/>
      <c r="G540" s="126"/>
      <c r="H540" s="126"/>
      <c r="I540" s="126"/>
      <c r="J540" s="126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2.75" customHeight="1">
      <c r="A541" s="21"/>
      <c r="B541" s="21"/>
      <c r="C541" s="126"/>
      <c r="D541" s="126"/>
      <c r="E541" s="126"/>
      <c r="F541" s="126"/>
      <c r="G541" s="126"/>
      <c r="H541" s="126"/>
      <c r="I541" s="126"/>
      <c r="J541" s="126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2.75" customHeight="1">
      <c r="A542" s="21"/>
      <c r="B542" s="21"/>
      <c r="C542" s="126"/>
      <c r="D542" s="126"/>
      <c r="E542" s="126"/>
      <c r="F542" s="126"/>
      <c r="G542" s="126"/>
      <c r="H542" s="126"/>
      <c r="I542" s="126"/>
      <c r="J542" s="126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2.75" customHeight="1">
      <c r="A543" s="21"/>
      <c r="B543" s="21"/>
      <c r="C543" s="126"/>
      <c r="D543" s="126"/>
      <c r="E543" s="126"/>
      <c r="F543" s="126"/>
      <c r="G543" s="126"/>
      <c r="H543" s="126"/>
      <c r="I543" s="126"/>
      <c r="J543" s="126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2.75" customHeight="1">
      <c r="A544" s="21"/>
      <c r="B544" s="21"/>
      <c r="C544" s="126"/>
      <c r="D544" s="126"/>
      <c r="E544" s="126"/>
      <c r="F544" s="126"/>
      <c r="G544" s="126"/>
      <c r="H544" s="126"/>
      <c r="I544" s="126"/>
      <c r="J544" s="126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2.75" customHeight="1">
      <c r="A545" s="21"/>
      <c r="B545" s="21"/>
      <c r="C545" s="126"/>
      <c r="D545" s="126"/>
      <c r="E545" s="126"/>
      <c r="F545" s="126"/>
      <c r="G545" s="126"/>
      <c r="H545" s="126"/>
      <c r="I545" s="126"/>
      <c r="J545" s="126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2.75" customHeight="1">
      <c r="A546" s="21"/>
      <c r="B546" s="21"/>
      <c r="C546" s="126"/>
      <c r="D546" s="126"/>
      <c r="E546" s="126"/>
      <c r="F546" s="126"/>
      <c r="G546" s="126"/>
      <c r="H546" s="126"/>
      <c r="I546" s="126"/>
      <c r="J546" s="126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2.75" customHeight="1">
      <c r="A547" s="21"/>
      <c r="B547" s="21"/>
      <c r="C547" s="126"/>
      <c r="D547" s="126"/>
      <c r="E547" s="126"/>
      <c r="F547" s="126"/>
      <c r="G547" s="126"/>
      <c r="H547" s="126"/>
      <c r="I547" s="126"/>
      <c r="J547" s="126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2.75" customHeight="1">
      <c r="A548" s="21"/>
      <c r="B548" s="21"/>
      <c r="C548" s="126"/>
      <c r="D548" s="126"/>
      <c r="E548" s="126"/>
      <c r="F548" s="126"/>
      <c r="G548" s="126"/>
      <c r="H548" s="126"/>
      <c r="I548" s="126"/>
      <c r="J548" s="126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2.75" customHeight="1">
      <c r="A549" s="21"/>
      <c r="B549" s="21"/>
      <c r="C549" s="126"/>
      <c r="D549" s="126"/>
      <c r="E549" s="126"/>
      <c r="F549" s="126"/>
      <c r="G549" s="126"/>
      <c r="H549" s="126"/>
      <c r="I549" s="126"/>
      <c r="J549" s="126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2.75" customHeight="1">
      <c r="A550" s="21"/>
      <c r="B550" s="21"/>
      <c r="C550" s="126"/>
      <c r="D550" s="126"/>
      <c r="E550" s="126"/>
      <c r="F550" s="126"/>
      <c r="G550" s="126"/>
      <c r="H550" s="126"/>
      <c r="I550" s="126"/>
      <c r="J550" s="126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2.75" customHeight="1">
      <c r="A551" s="21"/>
      <c r="B551" s="21"/>
      <c r="C551" s="126"/>
      <c r="D551" s="126"/>
      <c r="E551" s="126"/>
      <c r="F551" s="126"/>
      <c r="G551" s="126"/>
      <c r="H551" s="126"/>
      <c r="I551" s="126"/>
      <c r="J551" s="126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2.75" customHeight="1">
      <c r="A552" s="21"/>
      <c r="B552" s="21"/>
      <c r="C552" s="126"/>
      <c r="D552" s="126"/>
      <c r="E552" s="126"/>
      <c r="F552" s="126"/>
      <c r="G552" s="126"/>
      <c r="H552" s="126"/>
      <c r="I552" s="126"/>
      <c r="J552" s="126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2.75" customHeight="1">
      <c r="A553" s="21"/>
      <c r="B553" s="21"/>
      <c r="C553" s="126"/>
      <c r="D553" s="126"/>
      <c r="E553" s="126"/>
      <c r="F553" s="126"/>
      <c r="G553" s="126"/>
      <c r="H553" s="126"/>
      <c r="I553" s="126"/>
      <c r="J553" s="126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2.75" customHeight="1">
      <c r="A554" s="21"/>
      <c r="B554" s="21"/>
      <c r="C554" s="126"/>
      <c r="D554" s="126"/>
      <c r="E554" s="126"/>
      <c r="F554" s="126"/>
      <c r="G554" s="126"/>
      <c r="H554" s="126"/>
      <c r="I554" s="126"/>
      <c r="J554" s="126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2.75" customHeight="1">
      <c r="A555" s="21"/>
      <c r="B555" s="21"/>
      <c r="C555" s="126"/>
      <c r="D555" s="126"/>
      <c r="E555" s="126"/>
      <c r="F555" s="126"/>
      <c r="G555" s="126"/>
      <c r="H555" s="126"/>
      <c r="I555" s="126"/>
      <c r="J555" s="126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2.75" customHeight="1">
      <c r="A556" s="21"/>
      <c r="B556" s="21"/>
      <c r="C556" s="126"/>
      <c r="D556" s="126"/>
      <c r="E556" s="126"/>
      <c r="F556" s="126"/>
      <c r="G556" s="126"/>
      <c r="H556" s="126"/>
      <c r="I556" s="126"/>
      <c r="J556" s="126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2.75" customHeight="1">
      <c r="A557" s="21"/>
      <c r="B557" s="21"/>
      <c r="C557" s="126"/>
      <c r="D557" s="126"/>
      <c r="E557" s="126"/>
      <c r="F557" s="126"/>
      <c r="G557" s="126"/>
      <c r="H557" s="126"/>
      <c r="I557" s="126"/>
      <c r="J557" s="126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2.75" customHeight="1">
      <c r="A558" s="21"/>
      <c r="B558" s="21"/>
      <c r="C558" s="126"/>
      <c r="D558" s="126"/>
      <c r="E558" s="126"/>
      <c r="F558" s="126"/>
      <c r="G558" s="126"/>
      <c r="H558" s="126"/>
      <c r="I558" s="126"/>
      <c r="J558" s="126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2.75" customHeight="1">
      <c r="A559" s="21"/>
      <c r="B559" s="21"/>
      <c r="C559" s="126"/>
      <c r="D559" s="126"/>
      <c r="E559" s="126"/>
      <c r="F559" s="126"/>
      <c r="G559" s="126"/>
      <c r="H559" s="126"/>
      <c r="I559" s="126"/>
      <c r="J559" s="126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2.75" customHeight="1">
      <c r="A560" s="21"/>
      <c r="B560" s="21"/>
      <c r="C560" s="126"/>
      <c r="D560" s="126"/>
      <c r="E560" s="126"/>
      <c r="F560" s="126"/>
      <c r="G560" s="126"/>
      <c r="H560" s="126"/>
      <c r="I560" s="126"/>
      <c r="J560" s="126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2.75" customHeight="1">
      <c r="A561" s="21"/>
      <c r="B561" s="21"/>
      <c r="C561" s="126"/>
      <c r="D561" s="126"/>
      <c r="E561" s="126"/>
      <c r="F561" s="126"/>
      <c r="G561" s="126"/>
      <c r="H561" s="126"/>
      <c r="I561" s="126"/>
      <c r="J561" s="126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2.75" customHeight="1">
      <c r="A562" s="21"/>
      <c r="B562" s="21"/>
      <c r="C562" s="126"/>
      <c r="D562" s="126"/>
      <c r="E562" s="126"/>
      <c r="F562" s="126"/>
      <c r="G562" s="126"/>
      <c r="H562" s="126"/>
      <c r="I562" s="126"/>
      <c r="J562" s="126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2.75" customHeight="1">
      <c r="A563" s="21"/>
      <c r="B563" s="21"/>
      <c r="C563" s="126"/>
      <c r="D563" s="126"/>
      <c r="E563" s="126"/>
      <c r="F563" s="126"/>
      <c r="G563" s="126"/>
      <c r="H563" s="126"/>
      <c r="I563" s="126"/>
      <c r="J563" s="126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2.75" customHeight="1">
      <c r="A564" s="21"/>
      <c r="B564" s="21"/>
      <c r="C564" s="126"/>
      <c r="D564" s="126"/>
      <c r="E564" s="126"/>
      <c r="F564" s="126"/>
      <c r="G564" s="126"/>
      <c r="H564" s="126"/>
      <c r="I564" s="126"/>
      <c r="J564" s="126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2.75" customHeight="1">
      <c r="A565" s="21"/>
      <c r="B565" s="21"/>
      <c r="C565" s="126"/>
      <c r="D565" s="126"/>
      <c r="E565" s="126"/>
      <c r="F565" s="126"/>
      <c r="G565" s="126"/>
      <c r="H565" s="126"/>
      <c r="I565" s="126"/>
      <c r="J565" s="126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2.75" customHeight="1">
      <c r="A566" s="21"/>
      <c r="B566" s="21"/>
      <c r="C566" s="126"/>
      <c r="D566" s="126"/>
      <c r="E566" s="126"/>
      <c r="F566" s="126"/>
      <c r="G566" s="126"/>
      <c r="H566" s="126"/>
      <c r="I566" s="126"/>
      <c r="J566" s="126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2.75" customHeight="1">
      <c r="A567" s="21"/>
      <c r="B567" s="21"/>
      <c r="C567" s="126"/>
      <c r="D567" s="126"/>
      <c r="E567" s="126"/>
      <c r="F567" s="126"/>
      <c r="G567" s="126"/>
      <c r="H567" s="126"/>
      <c r="I567" s="126"/>
      <c r="J567" s="126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2.75" customHeight="1">
      <c r="A568" s="21"/>
      <c r="B568" s="21"/>
      <c r="C568" s="126"/>
      <c r="D568" s="126"/>
      <c r="E568" s="126"/>
      <c r="F568" s="126"/>
      <c r="G568" s="126"/>
      <c r="H568" s="126"/>
      <c r="I568" s="126"/>
      <c r="J568" s="126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2.75" customHeight="1">
      <c r="A569" s="21"/>
      <c r="B569" s="21"/>
      <c r="C569" s="126"/>
      <c r="D569" s="126"/>
      <c r="E569" s="126"/>
      <c r="F569" s="126"/>
      <c r="G569" s="126"/>
      <c r="H569" s="126"/>
      <c r="I569" s="126"/>
      <c r="J569" s="126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2.75" customHeight="1">
      <c r="A570" s="21"/>
      <c r="B570" s="21"/>
      <c r="C570" s="126"/>
      <c r="D570" s="126"/>
      <c r="E570" s="126"/>
      <c r="F570" s="126"/>
      <c r="G570" s="126"/>
      <c r="H570" s="126"/>
      <c r="I570" s="126"/>
      <c r="J570" s="126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2.75" customHeight="1">
      <c r="A571" s="21"/>
      <c r="B571" s="21"/>
      <c r="C571" s="126"/>
      <c r="D571" s="126"/>
      <c r="E571" s="126"/>
      <c r="F571" s="126"/>
      <c r="G571" s="126"/>
      <c r="H571" s="126"/>
      <c r="I571" s="126"/>
      <c r="J571" s="126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2.75" customHeight="1">
      <c r="A572" s="21"/>
      <c r="B572" s="21"/>
      <c r="C572" s="126"/>
      <c r="D572" s="126"/>
      <c r="E572" s="126"/>
      <c r="F572" s="126"/>
      <c r="G572" s="126"/>
      <c r="H572" s="126"/>
      <c r="I572" s="126"/>
      <c r="J572" s="126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2.75" customHeight="1">
      <c r="A573" s="21"/>
      <c r="B573" s="21"/>
      <c r="C573" s="126"/>
      <c r="D573" s="126"/>
      <c r="E573" s="126"/>
      <c r="F573" s="126"/>
      <c r="G573" s="126"/>
      <c r="H573" s="126"/>
      <c r="I573" s="126"/>
      <c r="J573" s="126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2.75" customHeight="1">
      <c r="A574" s="21"/>
      <c r="B574" s="21"/>
      <c r="C574" s="126"/>
      <c r="D574" s="126"/>
      <c r="E574" s="126"/>
      <c r="F574" s="126"/>
      <c r="G574" s="126"/>
      <c r="H574" s="126"/>
      <c r="I574" s="126"/>
      <c r="J574" s="126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2.75" customHeight="1">
      <c r="A575" s="21"/>
      <c r="B575" s="21"/>
      <c r="C575" s="126"/>
      <c r="D575" s="126"/>
      <c r="E575" s="126"/>
      <c r="F575" s="126"/>
      <c r="G575" s="126"/>
      <c r="H575" s="126"/>
      <c r="I575" s="126"/>
      <c r="J575" s="126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2.75" customHeight="1">
      <c r="A576" s="21"/>
      <c r="B576" s="21"/>
      <c r="C576" s="126"/>
      <c r="D576" s="126"/>
      <c r="E576" s="126"/>
      <c r="F576" s="126"/>
      <c r="G576" s="126"/>
      <c r="H576" s="126"/>
      <c r="I576" s="126"/>
      <c r="J576" s="126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2.75" customHeight="1">
      <c r="A577" s="21"/>
      <c r="B577" s="21"/>
      <c r="C577" s="126"/>
      <c r="D577" s="126"/>
      <c r="E577" s="126"/>
      <c r="F577" s="126"/>
      <c r="G577" s="126"/>
      <c r="H577" s="126"/>
      <c r="I577" s="126"/>
      <c r="J577" s="126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2.75" customHeight="1">
      <c r="A578" s="21"/>
      <c r="B578" s="21"/>
      <c r="C578" s="126"/>
      <c r="D578" s="126"/>
      <c r="E578" s="126"/>
      <c r="F578" s="126"/>
      <c r="G578" s="126"/>
      <c r="H578" s="126"/>
      <c r="I578" s="126"/>
      <c r="J578" s="126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2.75" customHeight="1">
      <c r="A579" s="21"/>
      <c r="B579" s="21"/>
      <c r="C579" s="126"/>
      <c r="D579" s="126"/>
      <c r="E579" s="126"/>
      <c r="F579" s="126"/>
      <c r="G579" s="126"/>
      <c r="H579" s="126"/>
      <c r="I579" s="126"/>
      <c r="J579" s="126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2.75" customHeight="1">
      <c r="A580" s="21"/>
      <c r="B580" s="21"/>
      <c r="C580" s="126"/>
      <c r="D580" s="126"/>
      <c r="E580" s="126"/>
      <c r="F580" s="126"/>
      <c r="G580" s="126"/>
      <c r="H580" s="126"/>
      <c r="I580" s="126"/>
      <c r="J580" s="126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2.75" customHeight="1">
      <c r="A581" s="21"/>
      <c r="B581" s="21"/>
      <c r="C581" s="126"/>
      <c r="D581" s="126"/>
      <c r="E581" s="126"/>
      <c r="F581" s="126"/>
      <c r="G581" s="126"/>
      <c r="H581" s="126"/>
      <c r="I581" s="126"/>
      <c r="J581" s="126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2.75" customHeight="1">
      <c r="A582" s="21"/>
      <c r="B582" s="21"/>
      <c r="C582" s="126"/>
      <c r="D582" s="126"/>
      <c r="E582" s="126"/>
      <c r="F582" s="126"/>
      <c r="G582" s="126"/>
      <c r="H582" s="126"/>
      <c r="I582" s="126"/>
      <c r="J582" s="126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2.75" customHeight="1">
      <c r="A583" s="21"/>
      <c r="B583" s="21"/>
      <c r="C583" s="126"/>
      <c r="D583" s="126"/>
      <c r="E583" s="126"/>
      <c r="F583" s="126"/>
      <c r="G583" s="126"/>
      <c r="H583" s="126"/>
      <c r="I583" s="126"/>
      <c r="J583" s="126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2.75" customHeight="1">
      <c r="A584" s="21"/>
      <c r="B584" s="21"/>
      <c r="C584" s="126"/>
      <c r="D584" s="126"/>
      <c r="E584" s="126"/>
      <c r="F584" s="126"/>
      <c r="G584" s="126"/>
      <c r="H584" s="126"/>
      <c r="I584" s="126"/>
      <c r="J584" s="126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2.75" customHeight="1">
      <c r="A585" s="21"/>
      <c r="B585" s="21"/>
      <c r="C585" s="126"/>
      <c r="D585" s="126"/>
      <c r="E585" s="126"/>
      <c r="F585" s="126"/>
      <c r="G585" s="126"/>
      <c r="H585" s="126"/>
      <c r="I585" s="126"/>
      <c r="J585" s="126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2.75" customHeight="1">
      <c r="A586" s="21"/>
      <c r="B586" s="21"/>
      <c r="C586" s="126"/>
      <c r="D586" s="126"/>
      <c r="E586" s="126"/>
      <c r="F586" s="126"/>
      <c r="G586" s="126"/>
      <c r="H586" s="126"/>
      <c r="I586" s="126"/>
      <c r="J586" s="126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2.75" customHeight="1">
      <c r="A587" s="21"/>
      <c r="B587" s="21"/>
      <c r="C587" s="126"/>
      <c r="D587" s="126"/>
      <c r="E587" s="126"/>
      <c r="F587" s="126"/>
      <c r="G587" s="126"/>
      <c r="H587" s="126"/>
      <c r="I587" s="126"/>
      <c r="J587" s="126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2.75" customHeight="1">
      <c r="A588" s="21"/>
      <c r="B588" s="21"/>
      <c r="C588" s="126"/>
      <c r="D588" s="126"/>
      <c r="E588" s="126"/>
      <c r="F588" s="126"/>
      <c r="G588" s="126"/>
      <c r="H588" s="126"/>
      <c r="I588" s="126"/>
      <c r="J588" s="126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2.75" customHeight="1">
      <c r="A589" s="21"/>
      <c r="B589" s="21"/>
      <c r="C589" s="126"/>
      <c r="D589" s="126"/>
      <c r="E589" s="126"/>
      <c r="F589" s="126"/>
      <c r="G589" s="126"/>
      <c r="H589" s="126"/>
      <c r="I589" s="126"/>
      <c r="J589" s="126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2.75" customHeight="1">
      <c r="A590" s="21"/>
      <c r="B590" s="21"/>
      <c r="C590" s="126"/>
      <c r="D590" s="126"/>
      <c r="E590" s="126"/>
      <c r="F590" s="126"/>
      <c r="G590" s="126"/>
      <c r="H590" s="126"/>
      <c r="I590" s="126"/>
      <c r="J590" s="126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2.75" customHeight="1">
      <c r="A591" s="21"/>
      <c r="B591" s="21"/>
      <c r="C591" s="126"/>
      <c r="D591" s="126"/>
      <c r="E591" s="126"/>
      <c r="F591" s="126"/>
      <c r="G591" s="126"/>
      <c r="H591" s="126"/>
      <c r="I591" s="126"/>
      <c r="J591" s="126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2.75" customHeight="1">
      <c r="A592" s="21"/>
      <c r="B592" s="21"/>
      <c r="C592" s="126"/>
      <c r="D592" s="126"/>
      <c r="E592" s="126"/>
      <c r="F592" s="126"/>
      <c r="G592" s="126"/>
      <c r="H592" s="126"/>
      <c r="I592" s="126"/>
      <c r="J592" s="126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2.75" customHeight="1">
      <c r="A593" s="21"/>
      <c r="B593" s="21"/>
      <c r="C593" s="126"/>
      <c r="D593" s="126"/>
      <c r="E593" s="126"/>
      <c r="F593" s="126"/>
      <c r="G593" s="126"/>
      <c r="H593" s="126"/>
      <c r="I593" s="126"/>
      <c r="J593" s="126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2.75" customHeight="1">
      <c r="A594" s="21"/>
      <c r="B594" s="21"/>
      <c r="C594" s="126"/>
      <c r="D594" s="126"/>
      <c r="E594" s="126"/>
      <c r="F594" s="126"/>
      <c r="G594" s="126"/>
      <c r="H594" s="126"/>
      <c r="I594" s="126"/>
      <c r="J594" s="126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2.75" customHeight="1">
      <c r="A595" s="21"/>
      <c r="B595" s="21"/>
      <c r="C595" s="126"/>
      <c r="D595" s="126"/>
      <c r="E595" s="126"/>
      <c r="F595" s="126"/>
      <c r="G595" s="126"/>
      <c r="H595" s="126"/>
      <c r="I595" s="126"/>
      <c r="J595" s="126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2.75" customHeight="1">
      <c r="A596" s="21"/>
      <c r="B596" s="21"/>
      <c r="C596" s="126"/>
      <c r="D596" s="126"/>
      <c r="E596" s="126"/>
      <c r="F596" s="126"/>
      <c r="G596" s="126"/>
      <c r="H596" s="126"/>
      <c r="I596" s="126"/>
      <c r="J596" s="126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2.75" customHeight="1">
      <c r="A597" s="21"/>
      <c r="B597" s="21"/>
      <c r="C597" s="126"/>
      <c r="D597" s="126"/>
      <c r="E597" s="126"/>
      <c r="F597" s="126"/>
      <c r="G597" s="126"/>
      <c r="H597" s="126"/>
      <c r="I597" s="126"/>
      <c r="J597" s="126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2.75" customHeight="1">
      <c r="A598" s="21"/>
      <c r="B598" s="21"/>
      <c r="C598" s="126"/>
      <c r="D598" s="126"/>
      <c r="E598" s="126"/>
      <c r="F598" s="126"/>
      <c r="G598" s="126"/>
      <c r="H598" s="126"/>
      <c r="I598" s="126"/>
      <c r="J598" s="126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2.75" customHeight="1">
      <c r="A599" s="21"/>
      <c r="B599" s="21"/>
      <c r="C599" s="126"/>
      <c r="D599" s="126"/>
      <c r="E599" s="126"/>
      <c r="F599" s="126"/>
      <c r="G599" s="126"/>
      <c r="H599" s="126"/>
      <c r="I599" s="126"/>
      <c r="J599" s="126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2.75" customHeight="1">
      <c r="A600" s="21"/>
      <c r="B600" s="21"/>
      <c r="C600" s="126"/>
      <c r="D600" s="126"/>
      <c r="E600" s="126"/>
      <c r="F600" s="126"/>
      <c r="G600" s="126"/>
      <c r="H600" s="126"/>
      <c r="I600" s="126"/>
      <c r="J600" s="126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2.75" customHeight="1">
      <c r="A601" s="21"/>
      <c r="B601" s="21"/>
      <c r="C601" s="126"/>
      <c r="D601" s="126"/>
      <c r="E601" s="126"/>
      <c r="F601" s="126"/>
      <c r="G601" s="126"/>
      <c r="H601" s="126"/>
      <c r="I601" s="126"/>
      <c r="J601" s="126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2.75" customHeight="1">
      <c r="A602" s="21"/>
      <c r="B602" s="21"/>
      <c r="C602" s="126"/>
      <c r="D602" s="126"/>
      <c r="E602" s="126"/>
      <c r="F602" s="126"/>
      <c r="G602" s="126"/>
      <c r="H602" s="126"/>
      <c r="I602" s="126"/>
      <c r="J602" s="126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2.75" customHeight="1">
      <c r="A603" s="21"/>
      <c r="B603" s="21"/>
      <c r="C603" s="126"/>
      <c r="D603" s="126"/>
      <c r="E603" s="126"/>
      <c r="F603" s="126"/>
      <c r="G603" s="126"/>
      <c r="H603" s="126"/>
      <c r="I603" s="126"/>
      <c r="J603" s="126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2.75" customHeight="1">
      <c r="A604" s="21"/>
      <c r="B604" s="21"/>
      <c r="C604" s="126"/>
      <c r="D604" s="126"/>
      <c r="E604" s="126"/>
      <c r="F604" s="126"/>
      <c r="G604" s="126"/>
      <c r="H604" s="126"/>
      <c r="I604" s="126"/>
      <c r="J604" s="126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2.75" customHeight="1">
      <c r="A605" s="21"/>
      <c r="B605" s="21"/>
      <c r="C605" s="126"/>
      <c r="D605" s="126"/>
      <c r="E605" s="126"/>
      <c r="F605" s="126"/>
      <c r="G605" s="126"/>
      <c r="H605" s="126"/>
      <c r="I605" s="126"/>
      <c r="J605" s="126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2.75" customHeight="1">
      <c r="A606" s="21"/>
      <c r="B606" s="21"/>
      <c r="C606" s="126"/>
      <c r="D606" s="126"/>
      <c r="E606" s="126"/>
      <c r="F606" s="126"/>
      <c r="G606" s="126"/>
      <c r="H606" s="126"/>
      <c r="I606" s="126"/>
      <c r="J606" s="126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2.75" customHeight="1">
      <c r="A607" s="21"/>
      <c r="B607" s="21"/>
      <c r="C607" s="126"/>
      <c r="D607" s="126"/>
      <c r="E607" s="126"/>
      <c r="F607" s="126"/>
      <c r="G607" s="126"/>
      <c r="H607" s="126"/>
      <c r="I607" s="126"/>
      <c r="J607" s="126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2.75" customHeight="1">
      <c r="A608" s="21"/>
      <c r="B608" s="21"/>
      <c r="C608" s="126"/>
      <c r="D608" s="126"/>
      <c r="E608" s="126"/>
      <c r="F608" s="126"/>
      <c r="G608" s="126"/>
      <c r="H608" s="126"/>
      <c r="I608" s="126"/>
      <c r="J608" s="126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2.75" customHeight="1">
      <c r="A609" s="21"/>
      <c r="B609" s="21"/>
      <c r="C609" s="126"/>
      <c r="D609" s="126"/>
      <c r="E609" s="126"/>
      <c r="F609" s="126"/>
      <c r="G609" s="126"/>
      <c r="H609" s="126"/>
      <c r="I609" s="126"/>
      <c r="J609" s="126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2.75" customHeight="1">
      <c r="A610" s="21"/>
      <c r="B610" s="21"/>
      <c r="C610" s="126"/>
      <c r="D610" s="126"/>
      <c r="E610" s="126"/>
      <c r="F610" s="126"/>
      <c r="G610" s="126"/>
      <c r="H610" s="126"/>
      <c r="I610" s="126"/>
      <c r="J610" s="126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2.75" customHeight="1">
      <c r="A611" s="21"/>
      <c r="B611" s="21"/>
      <c r="C611" s="126"/>
      <c r="D611" s="126"/>
      <c r="E611" s="126"/>
      <c r="F611" s="126"/>
      <c r="G611" s="126"/>
      <c r="H611" s="126"/>
      <c r="I611" s="126"/>
      <c r="J611" s="126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2.75" customHeight="1">
      <c r="A612" s="21"/>
      <c r="B612" s="21"/>
      <c r="C612" s="126"/>
      <c r="D612" s="126"/>
      <c r="E612" s="126"/>
      <c r="F612" s="126"/>
      <c r="G612" s="126"/>
      <c r="H612" s="126"/>
      <c r="I612" s="126"/>
      <c r="J612" s="126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2.75" customHeight="1">
      <c r="A613" s="21"/>
      <c r="B613" s="21"/>
      <c r="C613" s="126"/>
      <c r="D613" s="126"/>
      <c r="E613" s="126"/>
      <c r="F613" s="126"/>
      <c r="G613" s="126"/>
      <c r="H613" s="126"/>
      <c r="I613" s="126"/>
      <c r="J613" s="126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2.75" customHeight="1">
      <c r="A614" s="21"/>
      <c r="B614" s="21"/>
      <c r="C614" s="126"/>
      <c r="D614" s="126"/>
      <c r="E614" s="126"/>
      <c r="F614" s="126"/>
      <c r="G614" s="126"/>
      <c r="H614" s="126"/>
      <c r="I614" s="126"/>
      <c r="J614" s="126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2.75" customHeight="1">
      <c r="A615" s="21"/>
      <c r="B615" s="21"/>
      <c r="C615" s="126"/>
      <c r="D615" s="126"/>
      <c r="E615" s="126"/>
      <c r="F615" s="126"/>
      <c r="G615" s="126"/>
      <c r="H615" s="126"/>
      <c r="I615" s="126"/>
      <c r="J615" s="126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2.75" customHeight="1">
      <c r="A616" s="21"/>
      <c r="B616" s="21"/>
      <c r="C616" s="126"/>
      <c r="D616" s="126"/>
      <c r="E616" s="126"/>
      <c r="F616" s="126"/>
      <c r="G616" s="126"/>
      <c r="H616" s="126"/>
      <c r="I616" s="126"/>
      <c r="J616" s="126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2.75" customHeight="1">
      <c r="A617" s="21"/>
      <c r="B617" s="21"/>
      <c r="C617" s="126"/>
      <c r="D617" s="126"/>
      <c r="E617" s="126"/>
      <c r="F617" s="126"/>
      <c r="G617" s="126"/>
      <c r="H617" s="126"/>
      <c r="I617" s="126"/>
      <c r="J617" s="126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2.75" customHeight="1">
      <c r="A618" s="21"/>
      <c r="B618" s="21"/>
      <c r="C618" s="126"/>
      <c r="D618" s="126"/>
      <c r="E618" s="126"/>
      <c r="F618" s="126"/>
      <c r="G618" s="126"/>
      <c r="H618" s="126"/>
      <c r="I618" s="126"/>
      <c r="J618" s="126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2.75" customHeight="1">
      <c r="A619" s="21"/>
      <c r="B619" s="21"/>
      <c r="C619" s="126"/>
      <c r="D619" s="126"/>
      <c r="E619" s="126"/>
      <c r="F619" s="126"/>
      <c r="G619" s="126"/>
      <c r="H619" s="126"/>
      <c r="I619" s="126"/>
      <c r="J619" s="126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2.75" customHeight="1">
      <c r="A620" s="21"/>
      <c r="B620" s="21"/>
      <c r="C620" s="126"/>
      <c r="D620" s="126"/>
      <c r="E620" s="126"/>
      <c r="F620" s="126"/>
      <c r="G620" s="126"/>
      <c r="H620" s="126"/>
      <c r="I620" s="126"/>
      <c r="J620" s="126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2.75" customHeight="1">
      <c r="A621" s="21"/>
      <c r="B621" s="21"/>
      <c r="C621" s="126"/>
      <c r="D621" s="126"/>
      <c r="E621" s="126"/>
      <c r="F621" s="126"/>
      <c r="G621" s="126"/>
      <c r="H621" s="126"/>
      <c r="I621" s="126"/>
      <c r="J621" s="126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2.75" customHeight="1">
      <c r="A622" s="21"/>
      <c r="B622" s="21"/>
      <c r="C622" s="126"/>
      <c r="D622" s="126"/>
      <c r="E622" s="126"/>
      <c r="F622" s="126"/>
      <c r="G622" s="126"/>
      <c r="H622" s="126"/>
      <c r="I622" s="126"/>
      <c r="J622" s="126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2.75" customHeight="1">
      <c r="A623" s="21"/>
      <c r="B623" s="21"/>
      <c r="C623" s="126"/>
      <c r="D623" s="126"/>
      <c r="E623" s="126"/>
      <c r="F623" s="126"/>
      <c r="G623" s="126"/>
      <c r="H623" s="126"/>
      <c r="I623" s="126"/>
      <c r="J623" s="126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2.75" customHeight="1">
      <c r="A624" s="21"/>
      <c r="B624" s="21"/>
      <c r="C624" s="126"/>
      <c r="D624" s="126"/>
      <c r="E624" s="126"/>
      <c r="F624" s="126"/>
      <c r="G624" s="126"/>
      <c r="H624" s="126"/>
      <c r="I624" s="126"/>
      <c r="J624" s="126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2.75" customHeight="1">
      <c r="A625" s="21"/>
      <c r="B625" s="21"/>
      <c r="C625" s="126"/>
      <c r="D625" s="126"/>
      <c r="E625" s="126"/>
      <c r="F625" s="126"/>
      <c r="G625" s="126"/>
      <c r="H625" s="126"/>
      <c r="I625" s="126"/>
      <c r="J625" s="126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2.75" customHeight="1">
      <c r="A626" s="21"/>
      <c r="B626" s="21"/>
      <c r="C626" s="126"/>
      <c r="D626" s="126"/>
      <c r="E626" s="126"/>
      <c r="F626" s="126"/>
      <c r="G626" s="126"/>
      <c r="H626" s="126"/>
      <c r="I626" s="126"/>
      <c r="J626" s="126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2.75" customHeight="1">
      <c r="A627" s="21"/>
      <c r="B627" s="21"/>
      <c r="C627" s="126"/>
      <c r="D627" s="126"/>
      <c r="E627" s="126"/>
      <c r="F627" s="126"/>
      <c r="G627" s="126"/>
      <c r="H627" s="126"/>
      <c r="I627" s="126"/>
      <c r="J627" s="126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2.75" customHeight="1">
      <c r="A628" s="21"/>
      <c r="B628" s="21"/>
      <c r="C628" s="126"/>
      <c r="D628" s="126"/>
      <c r="E628" s="126"/>
      <c r="F628" s="126"/>
      <c r="G628" s="126"/>
      <c r="H628" s="126"/>
      <c r="I628" s="126"/>
      <c r="J628" s="126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2.75" customHeight="1">
      <c r="A629" s="21"/>
      <c r="B629" s="21"/>
      <c r="C629" s="126"/>
      <c r="D629" s="126"/>
      <c r="E629" s="126"/>
      <c r="F629" s="126"/>
      <c r="G629" s="126"/>
      <c r="H629" s="126"/>
      <c r="I629" s="126"/>
      <c r="J629" s="126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2.75" customHeight="1">
      <c r="A630" s="21"/>
      <c r="B630" s="21"/>
      <c r="C630" s="126"/>
      <c r="D630" s="126"/>
      <c r="E630" s="126"/>
      <c r="F630" s="126"/>
      <c r="G630" s="126"/>
      <c r="H630" s="126"/>
      <c r="I630" s="126"/>
      <c r="J630" s="126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2.75" customHeight="1">
      <c r="A631" s="21"/>
      <c r="B631" s="21"/>
      <c r="C631" s="126"/>
      <c r="D631" s="126"/>
      <c r="E631" s="126"/>
      <c r="F631" s="126"/>
      <c r="G631" s="126"/>
      <c r="H631" s="126"/>
      <c r="I631" s="126"/>
      <c r="J631" s="126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2.75" customHeight="1">
      <c r="A632" s="21"/>
      <c r="B632" s="21"/>
      <c r="C632" s="126"/>
      <c r="D632" s="126"/>
      <c r="E632" s="126"/>
      <c r="F632" s="126"/>
      <c r="G632" s="126"/>
      <c r="H632" s="126"/>
      <c r="I632" s="126"/>
      <c r="J632" s="126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2.75" customHeight="1">
      <c r="A633" s="21"/>
      <c r="B633" s="21"/>
      <c r="C633" s="126"/>
      <c r="D633" s="126"/>
      <c r="E633" s="126"/>
      <c r="F633" s="126"/>
      <c r="G633" s="126"/>
      <c r="H633" s="126"/>
      <c r="I633" s="126"/>
      <c r="J633" s="126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2.75" customHeight="1">
      <c r="A634" s="21"/>
      <c r="B634" s="21"/>
      <c r="C634" s="126"/>
      <c r="D634" s="126"/>
      <c r="E634" s="126"/>
      <c r="F634" s="126"/>
      <c r="G634" s="126"/>
      <c r="H634" s="126"/>
      <c r="I634" s="126"/>
      <c r="J634" s="126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2.75" customHeight="1">
      <c r="A635" s="21"/>
      <c r="B635" s="21"/>
      <c r="C635" s="126"/>
      <c r="D635" s="126"/>
      <c r="E635" s="126"/>
      <c r="F635" s="126"/>
      <c r="G635" s="126"/>
      <c r="H635" s="126"/>
      <c r="I635" s="126"/>
      <c r="J635" s="126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2.75" customHeight="1">
      <c r="A636" s="21"/>
      <c r="B636" s="21"/>
      <c r="C636" s="126"/>
      <c r="D636" s="126"/>
      <c r="E636" s="126"/>
      <c r="F636" s="126"/>
      <c r="G636" s="126"/>
      <c r="H636" s="126"/>
      <c r="I636" s="126"/>
      <c r="J636" s="126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2.75" customHeight="1">
      <c r="A637" s="21"/>
      <c r="B637" s="21"/>
      <c r="C637" s="126"/>
      <c r="D637" s="126"/>
      <c r="E637" s="126"/>
      <c r="F637" s="126"/>
      <c r="G637" s="126"/>
      <c r="H637" s="126"/>
      <c r="I637" s="126"/>
      <c r="J637" s="126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2.75" customHeight="1">
      <c r="A638" s="21"/>
      <c r="B638" s="21"/>
      <c r="C638" s="126"/>
      <c r="D638" s="126"/>
      <c r="E638" s="126"/>
      <c r="F638" s="126"/>
      <c r="G638" s="126"/>
      <c r="H638" s="126"/>
      <c r="I638" s="126"/>
      <c r="J638" s="126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2.75" customHeight="1">
      <c r="A639" s="21"/>
      <c r="B639" s="21"/>
      <c r="C639" s="126"/>
      <c r="D639" s="126"/>
      <c r="E639" s="126"/>
      <c r="F639" s="126"/>
      <c r="G639" s="126"/>
      <c r="H639" s="126"/>
      <c r="I639" s="126"/>
      <c r="J639" s="126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2.75" customHeight="1">
      <c r="A640" s="21"/>
      <c r="B640" s="21"/>
      <c r="C640" s="126"/>
      <c r="D640" s="126"/>
      <c r="E640" s="126"/>
      <c r="F640" s="126"/>
      <c r="G640" s="126"/>
      <c r="H640" s="126"/>
      <c r="I640" s="126"/>
      <c r="J640" s="126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2.75" customHeight="1">
      <c r="A641" s="21"/>
      <c r="B641" s="21"/>
      <c r="C641" s="126"/>
      <c r="D641" s="126"/>
      <c r="E641" s="126"/>
      <c r="F641" s="126"/>
      <c r="G641" s="126"/>
      <c r="H641" s="126"/>
      <c r="I641" s="126"/>
      <c r="J641" s="126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2.75" customHeight="1">
      <c r="A642" s="21"/>
      <c r="B642" s="21"/>
      <c r="C642" s="126"/>
      <c r="D642" s="126"/>
      <c r="E642" s="126"/>
      <c r="F642" s="126"/>
      <c r="G642" s="126"/>
      <c r="H642" s="126"/>
      <c r="I642" s="126"/>
      <c r="J642" s="126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2.75" customHeight="1">
      <c r="A643" s="21"/>
      <c r="B643" s="21"/>
      <c r="C643" s="126"/>
      <c r="D643" s="126"/>
      <c r="E643" s="126"/>
      <c r="F643" s="126"/>
      <c r="G643" s="126"/>
      <c r="H643" s="126"/>
      <c r="I643" s="126"/>
      <c r="J643" s="126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2.75" customHeight="1">
      <c r="A644" s="21"/>
      <c r="B644" s="21"/>
      <c r="C644" s="126"/>
      <c r="D644" s="126"/>
      <c r="E644" s="126"/>
      <c r="F644" s="126"/>
      <c r="G644" s="126"/>
      <c r="H644" s="126"/>
      <c r="I644" s="126"/>
      <c r="J644" s="126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2.75" customHeight="1">
      <c r="A645" s="21"/>
      <c r="B645" s="21"/>
      <c r="C645" s="126"/>
      <c r="D645" s="126"/>
      <c r="E645" s="126"/>
      <c r="F645" s="126"/>
      <c r="G645" s="126"/>
      <c r="H645" s="126"/>
      <c r="I645" s="126"/>
      <c r="J645" s="126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2.75" customHeight="1">
      <c r="A646" s="21"/>
      <c r="B646" s="21"/>
      <c r="C646" s="126"/>
      <c r="D646" s="126"/>
      <c r="E646" s="126"/>
      <c r="F646" s="126"/>
      <c r="G646" s="126"/>
      <c r="H646" s="126"/>
      <c r="I646" s="126"/>
      <c r="J646" s="126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2.75" customHeight="1">
      <c r="A647" s="21"/>
      <c r="B647" s="21"/>
      <c r="C647" s="126"/>
      <c r="D647" s="126"/>
      <c r="E647" s="126"/>
      <c r="F647" s="126"/>
      <c r="G647" s="126"/>
      <c r="H647" s="126"/>
      <c r="I647" s="126"/>
      <c r="J647" s="126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2.75" customHeight="1">
      <c r="A648" s="21"/>
      <c r="B648" s="21"/>
      <c r="C648" s="126"/>
      <c r="D648" s="126"/>
      <c r="E648" s="126"/>
      <c r="F648" s="126"/>
      <c r="G648" s="126"/>
      <c r="H648" s="126"/>
      <c r="I648" s="126"/>
      <c r="J648" s="126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2.75" customHeight="1">
      <c r="A649" s="21"/>
      <c r="B649" s="21"/>
      <c r="C649" s="126"/>
      <c r="D649" s="126"/>
      <c r="E649" s="126"/>
      <c r="F649" s="126"/>
      <c r="G649" s="126"/>
      <c r="H649" s="126"/>
      <c r="I649" s="126"/>
      <c r="J649" s="126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2.75" customHeight="1">
      <c r="A650" s="21"/>
      <c r="B650" s="21"/>
      <c r="C650" s="126"/>
      <c r="D650" s="126"/>
      <c r="E650" s="126"/>
      <c r="F650" s="126"/>
      <c r="G650" s="126"/>
      <c r="H650" s="126"/>
      <c r="I650" s="126"/>
      <c r="J650" s="126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2.75" customHeight="1">
      <c r="A651" s="21"/>
      <c r="B651" s="21"/>
      <c r="C651" s="126"/>
      <c r="D651" s="126"/>
      <c r="E651" s="126"/>
      <c r="F651" s="126"/>
      <c r="G651" s="126"/>
      <c r="H651" s="126"/>
      <c r="I651" s="126"/>
      <c r="J651" s="126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2.75" customHeight="1">
      <c r="A652" s="21"/>
      <c r="B652" s="21"/>
      <c r="C652" s="126"/>
      <c r="D652" s="126"/>
      <c r="E652" s="126"/>
      <c r="F652" s="126"/>
      <c r="G652" s="126"/>
      <c r="H652" s="126"/>
      <c r="I652" s="126"/>
      <c r="J652" s="126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2.75" customHeight="1">
      <c r="A653" s="21"/>
      <c r="B653" s="21"/>
      <c r="C653" s="126"/>
      <c r="D653" s="126"/>
      <c r="E653" s="126"/>
      <c r="F653" s="126"/>
      <c r="G653" s="126"/>
      <c r="H653" s="126"/>
      <c r="I653" s="126"/>
      <c r="J653" s="126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2.75" customHeight="1">
      <c r="A654" s="21"/>
      <c r="B654" s="21"/>
      <c r="C654" s="126"/>
      <c r="D654" s="126"/>
      <c r="E654" s="126"/>
      <c r="F654" s="126"/>
      <c r="G654" s="126"/>
      <c r="H654" s="126"/>
      <c r="I654" s="126"/>
      <c r="J654" s="126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2.75" customHeight="1">
      <c r="A655" s="21"/>
      <c r="B655" s="21"/>
      <c r="C655" s="126"/>
      <c r="D655" s="126"/>
      <c r="E655" s="126"/>
      <c r="F655" s="126"/>
      <c r="G655" s="126"/>
      <c r="H655" s="126"/>
      <c r="I655" s="126"/>
      <c r="J655" s="126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2.75" customHeight="1">
      <c r="A656" s="21"/>
      <c r="B656" s="21"/>
      <c r="C656" s="126"/>
      <c r="D656" s="126"/>
      <c r="E656" s="126"/>
      <c r="F656" s="126"/>
      <c r="G656" s="126"/>
      <c r="H656" s="126"/>
      <c r="I656" s="126"/>
      <c r="J656" s="126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2.75" customHeight="1">
      <c r="A657" s="21"/>
      <c r="B657" s="21"/>
      <c r="C657" s="126"/>
      <c r="D657" s="126"/>
      <c r="E657" s="126"/>
      <c r="F657" s="126"/>
      <c r="G657" s="126"/>
      <c r="H657" s="126"/>
      <c r="I657" s="126"/>
      <c r="J657" s="126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2.75" customHeight="1">
      <c r="A658" s="21"/>
      <c r="B658" s="21"/>
      <c r="C658" s="126"/>
      <c r="D658" s="126"/>
      <c r="E658" s="126"/>
      <c r="F658" s="126"/>
      <c r="G658" s="126"/>
      <c r="H658" s="126"/>
      <c r="I658" s="126"/>
      <c r="J658" s="126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2.75" customHeight="1">
      <c r="A659" s="21"/>
      <c r="B659" s="21"/>
      <c r="C659" s="126"/>
      <c r="D659" s="126"/>
      <c r="E659" s="126"/>
      <c r="F659" s="126"/>
      <c r="G659" s="126"/>
      <c r="H659" s="126"/>
      <c r="I659" s="126"/>
      <c r="J659" s="126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2.75" customHeight="1">
      <c r="A660" s="21"/>
      <c r="B660" s="21"/>
      <c r="C660" s="126"/>
      <c r="D660" s="126"/>
      <c r="E660" s="126"/>
      <c r="F660" s="126"/>
      <c r="G660" s="126"/>
      <c r="H660" s="126"/>
      <c r="I660" s="126"/>
      <c r="J660" s="126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2.75" customHeight="1">
      <c r="A661" s="21"/>
      <c r="B661" s="21"/>
      <c r="C661" s="126"/>
      <c r="D661" s="126"/>
      <c r="E661" s="126"/>
      <c r="F661" s="126"/>
      <c r="G661" s="126"/>
      <c r="H661" s="126"/>
      <c r="I661" s="126"/>
      <c r="J661" s="126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2.75" customHeight="1">
      <c r="A662" s="21"/>
      <c r="B662" s="21"/>
      <c r="C662" s="126"/>
      <c r="D662" s="126"/>
      <c r="E662" s="126"/>
      <c r="F662" s="126"/>
      <c r="G662" s="126"/>
      <c r="H662" s="126"/>
      <c r="I662" s="126"/>
      <c r="J662" s="126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2.75" customHeight="1">
      <c r="A663" s="21"/>
      <c r="B663" s="21"/>
      <c r="C663" s="126"/>
      <c r="D663" s="126"/>
      <c r="E663" s="126"/>
      <c r="F663" s="126"/>
      <c r="G663" s="126"/>
      <c r="H663" s="126"/>
      <c r="I663" s="126"/>
      <c r="J663" s="126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2.75" customHeight="1">
      <c r="A664" s="21"/>
      <c r="B664" s="21"/>
      <c r="C664" s="126"/>
      <c r="D664" s="126"/>
      <c r="E664" s="126"/>
      <c r="F664" s="126"/>
      <c r="G664" s="126"/>
      <c r="H664" s="126"/>
      <c r="I664" s="126"/>
      <c r="J664" s="126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2.75" customHeight="1">
      <c r="A665" s="21"/>
      <c r="B665" s="21"/>
      <c r="C665" s="126"/>
      <c r="D665" s="126"/>
      <c r="E665" s="126"/>
      <c r="F665" s="126"/>
      <c r="G665" s="126"/>
      <c r="H665" s="126"/>
      <c r="I665" s="126"/>
      <c r="J665" s="126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2.75" customHeight="1">
      <c r="A666" s="21"/>
      <c r="B666" s="21"/>
      <c r="C666" s="126"/>
      <c r="D666" s="126"/>
      <c r="E666" s="126"/>
      <c r="F666" s="126"/>
      <c r="G666" s="126"/>
      <c r="H666" s="126"/>
      <c r="I666" s="126"/>
      <c r="J666" s="126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2.75" customHeight="1">
      <c r="A667" s="21"/>
      <c r="B667" s="21"/>
      <c r="C667" s="126"/>
      <c r="D667" s="126"/>
      <c r="E667" s="126"/>
      <c r="F667" s="126"/>
      <c r="G667" s="126"/>
      <c r="H667" s="126"/>
      <c r="I667" s="126"/>
      <c r="J667" s="126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2.75" customHeight="1">
      <c r="A668" s="21"/>
      <c r="B668" s="21"/>
      <c r="C668" s="126"/>
      <c r="D668" s="126"/>
      <c r="E668" s="126"/>
      <c r="F668" s="126"/>
      <c r="G668" s="126"/>
      <c r="H668" s="126"/>
      <c r="I668" s="126"/>
      <c r="J668" s="126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2.75" customHeight="1">
      <c r="A669" s="21"/>
      <c r="B669" s="21"/>
      <c r="C669" s="126"/>
      <c r="D669" s="126"/>
      <c r="E669" s="126"/>
      <c r="F669" s="126"/>
      <c r="G669" s="126"/>
      <c r="H669" s="126"/>
      <c r="I669" s="126"/>
      <c r="J669" s="126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2.75" customHeight="1">
      <c r="A670" s="21"/>
      <c r="B670" s="21"/>
      <c r="C670" s="126"/>
      <c r="D670" s="126"/>
      <c r="E670" s="126"/>
      <c r="F670" s="126"/>
      <c r="G670" s="126"/>
      <c r="H670" s="126"/>
      <c r="I670" s="126"/>
      <c r="J670" s="126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2.75" customHeight="1">
      <c r="A671" s="21"/>
      <c r="B671" s="21"/>
      <c r="C671" s="126"/>
      <c r="D671" s="126"/>
      <c r="E671" s="126"/>
      <c r="F671" s="126"/>
      <c r="G671" s="126"/>
      <c r="H671" s="126"/>
      <c r="I671" s="126"/>
      <c r="J671" s="126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2.75" customHeight="1">
      <c r="A672" s="21"/>
      <c r="B672" s="21"/>
      <c r="C672" s="126"/>
      <c r="D672" s="126"/>
      <c r="E672" s="126"/>
      <c r="F672" s="126"/>
      <c r="G672" s="126"/>
      <c r="H672" s="126"/>
      <c r="I672" s="126"/>
      <c r="J672" s="126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2.75" customHeight="1">
      <c r="A673" s="21"/>
      <c r="B673" s="21"/>
      <c r="C673" s="126"/>
      <c r="D673" s="126"/>
      <c r="E673" s="126"/>
      <c r="F673" s="126"/>
      <c r="G673" s="126"/>
      <c r="H673" s="126"/>
      <c r="I673" s="126"/>
      <c r="J673" s="126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2.75" customHeight="1">
      <c r="A674" s="21"/>
      <c r="B674" s="21"/>
      <c r="C674" s="126"/>
      <c r="D674" s="126"/>
      <c r="E674" s="126"/>
      <c r="F674" s="126"/>
      <c r="G674" s="126"/>
      <c r="H674" s="126"/>
      <c r="I674" s="126"/>
      <c r="J674" s="126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2.75" customHeight="1">
      <c r="A675" s="21"/>
      <c r="B675" s="21"/>
      <c r="C675" s="126"/>
      <c r="D675" s="126"/>
      <c r="E675" s="126"/>
      <c r="F675" s="126"/>
      <c r="G675" s="126"/>
      <c r="H675" s="126"/>
      <c r="I675" s="126"/>
      <c r="J675" s="126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2.75" customHeight="1">
      <c r="A676" s="21"/>
      <c r="B676" s="21"/>
      <c r="C676" s="126"/>
      <c r="D676" s="126"/>
      <c r="E676" s="126"/>
      <c r="F676" s="126"/>
      <c r="G676" s="126"/>
      <c r="H676" s="126"/>
      <c r="I676" s="126"/>
      <c r="J676" s="126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2.75" customHeight="1">
      <c r="A677" s="21"/>
      <c r="B677" s="21"/>
      <c r="C677" s="126"/>
      <c r="D677" s="126"/>
      <c r="E677" s="126"/>
      <c r="F677" s="126"/>
      <c r="G677" s="126"/>
      <c r="H677" s="126"/>
      <c r="I677" s="126"/>
      <c r="J677" s="126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2.75" customHeight="1">
      <c r="A678" s="21"/>
      <c r="B678" s="21"/>
      <c r="C678" s="126"/>
      <c r="D678" s="126"/>
      <c r="E678" s="126"/>
      <c r="F678" s="126"/>
      <c r="G678" s="126"/>
      <c r="H678" s="126"/>
      <c r="I678" s="126"/>
      <c r="J678" s="126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2.75" customHeight="1">
      <c r="A679" s="21"/>
      <c r="B679" s="21"/>
      <c r="C679" s="126"/>
      <c r="D679" s="126"/>
      <c r="E679" s="126"/>
      <c r="F679" s="126"/>
      <c r="G679" s="126"/>
      <c r="H679" s="126"/>
      <c r="I679" s="126"/>
      <c r="J679" s="126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2.75" customHeight="1">
      <c r="A680" s="21"/>
      <c r="B680" s="21"/>
      <c r="C680" s="126"/>
      <c r="D680" s="126"/>
      <c r="E680" s="126"/>
      <c r="F680" s="126"/>
      <c r="G680" s="126"/>
      <c r="H680" s="126"/>
      <c r="I680" s="126"/>
      <c r="J680" s="126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2.75" customHeight="1">
      <c r="A681" s="21"/>
      <c r="B681" s="21"/>
      <c r="C681" s="126"/>
      <c r="D681" s="126"/>
      <c r="E681" s="126"/>
      <c r="F681" s="126"/>
      <c r="G681" s="126"/>
      <c r="H681" s="126"/>
      <c r="I681" s="126"/>
      <c r="J681" s="126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2.75" customHeight="1">
      <c r="A682" s="21"/>
      <c r="B682" s="21"/>
      <c r="C682" s="126"/>
      <c r="D682" s="126"/>
      <c r="E682" s="126"/>
      <c r="F682" s="126"/>
      <c r="G682" s="126"/>
      <c r="H682" s="126"/>
      <c r="I682" s="126"/>
      <c r="J682" s="126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2.75" customHeight="1">
      <c r="A683" s="21"/>
      <c r="B683" s="21"/>
      <c r="C683" s="126"/>
      <c r="D683" s="126"/>
      <c r="E683" s="126"/>
      <c r="F683" s="126"/>
      <c r="G683" s="126"/>
      <c r="H683" s="126"/>
      <c r="I683" s="126"/>
      <c r="J683" s="126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2.75" customHeight="1">
      <c r="A684" s="21"/>
      <c r="B684" s="21"/>
      <c r="C684" s="126"/>
      <c r="D684" s="126"/>
      <c r="E684" s="126"/>
      <c r="F684" s="126"/>
      <c r="G684" s="126"/>
      <c r="H684" s="126"/>
      <c r="I684" s="126"/>
      <c r="J684" s="126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2.75" customHeight="1">
      <c r="A685" s="21"/>
      <c r="B685" s="21"/>
      <c r="C685" s="126"/>
      <c r="D685" s="126"/>
      <c r="E685" s="126"/>
      <c r="F685" s="126"/>
      <c r="G685" s="126"/>
      <c r="H685" s="126"/>
      <c r="I685" s="126"/>
      <c r="J685" s="126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2.75" customHeight="1">
      <c r="A686" s="21"/>
      <c r="B686" s="21"/>
      <c r="C686" s="126"/>
      <c r="D686" s="126"/>
      <c r="E686" s="126"/>
      <c r="F686" s="126"/>
      <c r="G686" s="126"/>
      <c r="H686" s="126"/>
      <c r="I686" s="126"/>
      <c r="J686" s="126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2.75" customHeight="1">
      <c r="A687" s="21"/>
      <c r="B687" s="21"/>
      <c r="C687" s="126"/>
      <c r="D687" s="126"/>
      <c r="E687" s="126"/>
      <c r="F687" s="126"/>
      <c r="G687" s="126"/>
      <c r="H687" s="126"/>
      <c r="I687" s="126"/>
      <c r="J687" s="126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2.75" customHeight="1">
      <c r="A688" s="21"/>
      <c r="B688" s="21"/>
      <c r="C688" s="126"/>
      <c r="D688" s="126"/>
      <c r="E688" s="126"/>
      <c r="F688" s="126"/>
      <c r="G688" s="126"/>
      <c r="H688" s="126"/>
      <c r="I688" s="126"/>
      <c r="J688" s="126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2.75" customHeight="1">
      <c r="A689" s="21"/>
      <c r="B689" s="21"/>
      <c r="C689" s="126"/>
      <c r="D689" s="126"/>
      <c r="E689" s="126"/>
      <c r="F689" s="126"/>
      <c r="G689" s="126"/>
      <c r="H689" s="126"/>
      <c r="I689" s="126"/>
      <c r="J689" s="126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2.75" customHeight="1">
      <c r="A690" s="21"/>
      <c r="B690" s="21"/>
      <c r="C690" s="126"/>
      <c r="D690" s="126"/>
      <c r="E690" s="126"/>
      <c r="F690" s="126"/>
      <c r="G690" s="126"/>
      <c r="H690" s="126"/>
      <c r="I690" s="126"/>
      <c r="J690" s="126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2.75" customHeight="1">
      <c r="A691" s="21"/>
      <c r="B691" s="21"/>
      <c r="C691" s="126"/>
      <c r="D691" s="126"/>
      <c r="E691" s="126"/>
      <c r="F691" s="126"/>
      <c r="G691" s="126"/>
      <c r="H691" s="126"/>
      <c r="I691" s="126"/>
      <c r="J691" s="126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2.75" customHeight="1">
      <c r="A692" s="21"/>
      <c r="B692" s="21"/>
      <c r="C692" s="126"/>
      <c r="D692" s="126"/>
      <c r="E692" s="126"/>
      <c r="F692" s="126"/>
      <c r="G692" s="126"/>
      <c r="H692" s="126"/>
      <c r="I692" s="126"/>
      <c r="J692" s="126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2.75" customHeight="1">
      <c r="A693" s="21"/>
      <c r="B693" s="21"/>
      <c r="C693" s="126"/>
      <c r="D693" s="126"/>
      <c r="E693" s="126"/>
      <c r="F693" s="126"/>
      <c r="G693" s="126"/>
      <c r="H693" s="126"/>
      <c r="I693" s="126"/>
      <c r="J693" s="126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2.75" customHeight="1">
      <c r="A694" s="21"/>
      <c r="B694" s="21"/>
      <c r="C694" s="126"/>
      <c r="D694" s="126"/>
      <c r="E694" s="126"/>
      <c r="F694" s="126"/>
      <c r="G694" s="126"/>
      <c r="H694" s="126"/>
      <c r="I694" s="126"/>
      <c r="J694" s="126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2.75" customHeight="1">
      <c r="A695" s="21"/>
      <c r="B695" s="21"/>
      <c r="C695" s="126"/>
      <c r="D695" s="126"/>
      <c r="E695" s="126"/>
      <c r="F695" s="126"/>
      <c r="G695" s="126"/>
      <c r="H695" s="126"/>
      <c r="I695" s="126"/>
      <c r="J695" s="126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2.75" customHeight="1">
      <c r="A696" s="21"/>
      <c r="B696" s="21"/>
      <c r="C696" s="126"/>
      <c r="D696" s="126"/>
      <c r="E696" s="126"/>
      <c r="F696" s="126"/>
      <c r="G696" s="126"/>
      <c r="H696" s="126"/>
      <c r="I696" s="126"/>
      <c r="J696" s="126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2.75" customHeight="1">
      <c r="A697" s="21"/>
      <c r="B697" s="21"/>
      <c r="C697" s="126"/>
      <c r="D697" s="126"/>
      <c r="E697" s="126"/>
      <c r="F697" s="126"/>
      <c r="G697" s="126"/>
      <c r="H697" s="126"/>
      <c r="I697" s="126"/>
      <c r="J697" s="126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2.75" customHeight="1">
      <c r="A698" s="21"/>
      <c r="B698" s="21"/>
      <c r="C698" s="126"/>
      <c r="D698" s="126"/>
      <c r="E698" s="126"/>
      <c r="F698" s="126"/>
      <c r="G698" s="126"/>
      <c r="H698" s="126"/>
      <c r="I698" s="126"/>
      <c r="J698" s="126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2.75" customHeight="1">
      <c r="A699" s="21"/>
      <c r="B699" s="21"/>
      <c r="C699" s="126"/>
      <c r="D699" s="126"/>
      <c r="E699" s="126"/>
      <c r="F699" s="126"/>
      <c r="G699" s="126"/>
      <c r="H699" s="126"/>
      <c r="I699" s="126"/>
      <c r="J699" s="126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2.75" customHeight="1">
      <c r="A700" s="21"/>
      <c r="B700" s="21"/>
      <c r="C700" s="126"/>
      <c r="D700" s="126"/>
      <c r="E700" s="126"/>
      <c r="F700" s="126"/>
      <c r="G700" s="126"/>
      <c r="H700" s="126"/>
      <c r="I700" s="126"/>
      <c r="J700" s="126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2.75" customHeight="1">
      <c r="A701" s="21"/>
      <c r="B701" s="21"/>
      <c r="C701" s="126"/>
      <c r="D701" s="126"/>
      <c r="E701" s="126"/>
      <c r="F701" s="126"/>
      <c r="G701" s="126"/>
      <c r="H701" s="126"/>
      <c r="I701" s="126"/>
      <c r="J701" s="126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2.75" customHeight="1">
      <c r="A702" s="21"/>
      <c r="B702" s="21"/>
      <c r="C702" s="126"/>
      <c r="D702" s="126"/>
      <c r="E702" s="126"/>
      <c r="F702" s="126"/>
      <c r="G702" s="126"/>
      <c r="H702" s="126"/>
      <c r="I702" s="126"/>
      <c r="J702" s="126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2.75" customHeight="1">
      <c r="A703" s="21"/>
      <c r="B703" s="21"/>
      <c r="C703" s="126"/>
      <c r="D703" s="126"/>
      <c r="E703" s="126"/>
      <c r="F703" s="126"/>
      <c r="G703" s="126"/>
      <c r="H703" s="126"/>
      <c r="I703" s="126"/>
      <c r="J703" s="126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2.75" customHeight="1">
      <c r="A704" s="21"/>
      <c r="B704" s="21"/>
      <c r="C704" s="126"/>
      <c r="D704" s="126"/>
      <c r="E704" s="126"/>
      <c r="F704" s="126"/>
      <c r="G704" s="126"/>
      <c r="H704" s="126"/>
      <c r="I704" s="126"/>
      <c r="J704" s="126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2.75" customHeight="1">
      <c r="A705" s="21"/>
      <c r="B705" s="21"/>
      <c r="C705" s="126"/>
      <c r="D705" s="126"/>
      <c r="E705" s="126"/>
      <c r="F705" s="126"/>
      <c r="G705" s="126"/>
      <c r="H705" s="126"/>
      <c r="I705" s="126"/>
      <c r="J705" s="126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2.75" customHeight="1">
      <c r="A706" s="21"/>
      <c r="B706" s="21"/>
      <c r="C706" s="126"/>
      <c r="D706" s="126"/>
      <c r="E706" s="126"/>
      <c r="F706" s="126"/>
      <c r="G706" s="126"/>
      <c r="H706" s="126"/>
      <c r="I706" s="126"/>
      <c r="J706" s="126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2.75" customHeight="1">
      <c r="A707" s="21"/>
      <c r="B707" s="21"/>
      <c r="C707" s="126"/>
      <c r="D707" s="126"/>
      <c r="E707" s="126"/>
      <c r="F707" s="126"/>
      <c r="G707" s="126"/>
      <c r="H707" s="126"/>
      <c r="I707" s="126"/>
      <c r="J707" s="126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2.75" customHeight="1">
      <c r="A708" s="21"/>
      <c r="B708" s="21"/>
      <c r="C708" s="126"/>
      <c r="D708" s="126"/>
      <c r="E708" s="126"/>
      <c r="F708" s="126"/>
      <c r="G708" s="126"/>
      <c r="H708" s="126"/>
      <c r="I708" s="126"/>
      <c r="J708" s="126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2.75" customHeight="1">
      <c r="A709" s="21"/>
      <c r="B709" s="21"/>
      <c r="C709" s="126"/>
      <c r="D709" s="126"/>
      <c r="E709" s="126"/>
      <c r="F709" s="126"/>
      <c r="G709" s="126"/>
      <c r="H709" s="126"/>
      <c r="I709" s="126"/>
      <c r="J709" s="126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2.75" customHeight="1">
      <c r="A710" s="21"/>
      <c r="B710" s="21"/>
      <c r="C710" s="126"/>
      <c r="D710" s="126"/>
      <c r="E710" s="126"/>
      <c r="F710" s="126"/>
      <c r="G710" s="126"/>
      <c r="H710" s="126"/>
      <c r="I710" s="126"/>
      <c r="J710" s="126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2.75" customHeight="1">
      <c r="A711" s="21"/>
      <c r="B711" s="21"/>
      <c r="C711" s="126"/>
      <c r="D711" s="126"/>
      <c r="E711" s="126"/>
      <c r="F711" s="126"/>
      <c r="G711" s="126"/>
      <c r="H711" s="126"/>
      <c r="I711" s="126"/>
      <c r="J711" s="126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2.75" customHeight="1">
      <c r="A712" s="21"/>
      <c r="B712" s="21"/>
      <c r="C712" s="126"/>
      <c r="D712" s="126"/>
      <c r="E712" s="126"/>
      <c r="F712" s="126"/>
      <c r="G712" s="126"/>
      <c r="H712" s="126"/>
      <c r="I712" s="126"/>
      <c r="J712" s="126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2.75" customHeight="1">
      <c r="A713" s="21"/>
      <c r="B713" s="21"/>
      <c r="C713" s="126"/>
      <c r="D713" s="126"/>
      <c r="E713" s="126"/>
      <c r="F713" s="126"/>
      <c r="G713" s="126"/>
      <c r="H713" s="126"/>
      <c r="I713" s="126"/>
      <c r="J713" s="126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2.75" customHeight="1">
      <c r="A714" s="21"/>
      <c r="B714" s="21"/>
      <c r="C714" s="126"/>
      <c r="D714" s="126"/>
      <c r="E714" s="126"/>
      <c r="F714" s="126"/>
      <c r="G714" s="126"/>
      <c r="H714" s="126"/>
      <c r="I714" s="126"/>
      <c r="J714" s="126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2.75" customHeight="1">
      <c r="A715" s="21"/>
      <c r="B715" s="21"/>
      <c r="C715" s="126"/>
      <c r="D715" s="126"/>
      <c r="E715" s="126"/>
      <c r="F715" s="126"/>
      <c r="G715" s="126"/>
      <c r="H715" s="126"/>
      <c r="I715" s="126"/>
      <c r="J715" s="126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2.75" customHeight="1">
      <c r="A716" s="21"/>
      <c r="B716" s="21"/>
      <c r="C716" s="126"/>
      <c r="D716" s="126"/>
      <c r="E716" s="126"/>
      <c r="F716" s="126"/>
      <c r="G716" s="126"/>
      <c r="H716" s="126"/>
      <c r="I716" s="126"/>
      <c r="J716" s="126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2.75" customHeight="1">
      <c r="A717" s="21"/>
      <c r="B717" s="21"/>
      <c r="C717" s="126"/>
      <c r="D717" s="126"/>
      <c r="E717" s="126"/>
      <c r="F717" s="126"/>
      <c r="G717" s="126"/>
      <c r="H717" s="126"/>
      <c r="I717" s="126"/>
      <c r="J717" s="126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2.75" customHeight="1">
      <c r="A718" s="21"/>
      <c r="B718" s="21"/>
      <c r="C718" s="126"/>
      <c r="D718" s="126"/>
      <c r="E718" s="126"/>
      <c r="F718" s="126"/>
      <c r="G718" s="126"/>
      <c r="H718" s="126"/>
      <c r="I718" s="126"/>
      <c r="J718" s="126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2.75" customHeight="1">
      <c r="A719" s="21"/>
      <c r="B719" s="21"/>
      <c r="C719" s="126"/>
      <c r="D719" s="126"/>
      <c r="E719" s="126"/>
      <c r="F719" s="126"/>
      <c r="G719" s="126"/>
      <c r="H719" s="126"/>
      <c r="I719" s="126"/>
      <c r="J719" s="126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2.75" customHeight="1">
      <c r="A720" s="21"/>
      <c r="B720" s="21"/>
      <c r="C720" s="126"/>
      <c r="D720" s="126"/>
      <c r="E720" s="126"/>
      <c r="F720" s="126"/>
      <c r="G720" s="126"/>
      <c r="H720" s="126"/>
      <c r="I720" s="126"/>
      <c r="J720" s="126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2.75" customHeight="1">
      <c r="A721" s="21"/>
      <c r="B721" s="21"/>
      <c r="C721" s="126"/>
      <c r="D721" s="126"/>
      <c r="E721" s="126"/>
      <c r="F721" s="126"/>
      <c r="G721" s="126"/>
      <c r="H721" s="126"/>
      <c r="I721" s="126"/>
      <c r="J721" s="126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2.75" customHeight="1">
      <c r="A722" s="21"/>
      <c r="B722" s="21"/>
      <c r="C722" s="126"/>
      <c r="D722" s="126"/>
      <c r="E722" s="126"/>
      <c r="F722" s="126"/>
      <c r="G722" s="126"/>
      <c r="H722" s="126"/>
      <c r="I722" s="126"/>
      <c r="J722" s="126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2.75" customHeight="1">
      <c r="A723" s="21"/>
      <c r="B723" s="21"/>
      <c r="C723" s="126"/>
      <c r="D723" s="126"/>
      <c r="E723" s="126"/>
      <c r="F723" s="126"/>
      <c r="G723" s="126"/>
      <c r="H723" s="126"/>
      <c r="I723" s="126"/>
      <c r="J723" s="126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2.75" customHeight="1">
      <c r="A724" s="21"/>
      <c r="B724" s="21"/>
      <c r="C724" s="126"/>
      <c r="D724" s="126"/>
      <c r="E724" s="126"/>
      <c r="F724" s="126"/>
      <c r="G724" s="126"/>
      <c r="H724" s="126"/>
      <c r="I724" s="126"/>
      <c r="J724" s="126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2.75" customHeight="1">
      <c r="A725" s="21"/>
      <c r="B725" s="21"/>
      <c r="C725" s="126"/>
      <c r="D725" s="126"/>
      <c r="E725" s="126"/>
      <c r="F725" s="126"/>
      <c r="G725" s="126"/>
      <c r="H725" s="126"/>
      <c r="I725" s="126"/>
      <c r="J725" s="126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2.75" customHeight="1">
      <c r="A726" s="21"/>
      <c r="B726" s="21"/>
      <c r="C726" s="126"/>
      <c r="D726" s="126"/>
      <c r="E726" s="126"/>
      <c r="F726" s="126"/>
      <c r="G726" s="126"/>
      <c r="H726" s="126"/>
      <c r="I726" s="126"/>
      <c r="J726" s="126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2.75" customHeight="1">
      <c r="A727" s="21"/>
      <c r="B727" s="21"/>
      <c r="C727" s="126"/>
      <c r="D727" s="126"/>
      <c r="E727" s="126"/>
      <c r="F727" s="126"/>
      <c r="G727" s="126"/>
      <c r="H727" s="126"/>
      <c r="I727" s="126"/>
      <c r="J727" s="126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2.75" customHeight="1">
      <c r="A728" s="21"/>
      <c r="B728" s="21"/>
      <c r="C728" s="126"/>
      <c r="D728" s="126"/>
      <c r="E728" s="126"/>
      <c r="F728" s="126"/>
      <c r="G728" s="126"/>
      <c r="H728" s="126"/>
      <c r="I728" s="126"/>
      <c r="J728" s="126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2.75" customHeight="1">
      <c r="A729" s="21"/>
      <c r="B729" s="21"/>
      <c r="C729" s="126"/>
      <c r="D729" s="126"/>
      <c r="E729" s="126"/>
      <c r="F729" s="126"/>
      <c r="G729" s="126"/>
      <c r="H729" s="126"/>
      <c r="I729" s="126"/>
      <c r="J729" s="126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2.75" customHeight="1">
      <c r="A730" s="21"/>
      <c r="B730" s="21"/>
      <c r="C730" s="126"/>
      <c r="D730" s="126"/>
      <c r="E730" s="126"/>
      <c r="F730" s="126"/>
      <c r="G730" s="126"/>
      <c r="H730" s="126"/>
      <c r="I730" s="126"/>
      <c r="J730" s="126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2.75" customHeight="1">
      <c r="A731" s="21"/>
      <c r="B731" s="21"/>
      <c r="C731" s="126"/>
      <c r="D731" s="126"/>
      <c r="E731" s="126"/>
      <c r="F731" s="126"/>
      <c r="G731" s="126"/>
      <c r="H731" s="126"/>
      <c r="I731" s="126"/>
      <c r="J731" s="126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2.75" customHeight="1">
      <c r="A732" s="21"/>
      <c r="B732" s="21"/>
      <c r="C732" s="126"/>
      <c r="D732" s="126"/>
      <c r="E732" s="126"/>
      <c r="F732" s="126"/>
      <c r="G732" s="126"/>
      <c r="H732" s="126"/>
      <c r="I732" s="126"/>
      <c r="J732" s="126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2.75" customHeight="1">
      <c r="A733" s="21"/>
      <c r="B733" s="21"/>
      <c r="C733" s="126"/>
      <c r="D733" s="126"/>
      <c r="E733" s="126"/>
      <c r="F733" s="126"/>
      <c r="G733" s="126"/>
      <c r="H733" s="126"/>
      <c r="I733" s="126"/>
      <c r="J733" s="126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2.75" customHeight="1">
      <c r="A734" s="21"/>
      <c r="B734" s="21"/>
      <c r="C734" s="126"/>
      <c r="D734" s="126"/>
      <c r="E734" s="126"/>
      <c r="F734" s="126"/>
      <c r="G734" s="126"/>
      <c r="H734" s="126"/>
      <c r="I734" s="126"/>
      <c r="J734" s="126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2.75" customHeight="1">
      <c r="A735" s="21"/>
      <c r="B735" s="21"/>
      <c r="C735" s="126"/>
      <c r="D735" s="126"/>
      <c r="E735" s="126"/>
      <c r="F735" s="126"/>
      <c r="G735" s="126"/>
      <c r="H735" s="126"/>
      <c r="I735" s="126"/>
      <c r="J735" s="126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2.75" customHeight="1">
      <c r="A736" s="21"/>
      <c r="B736" s="21"/>
      <c r="C736" s="126"/>
      <c r="D736" s="126"/>
      <c r="E736" s="126"/>
      <c r="F736" s="126"/>
      <c r="G736" s="126"/>
      <c r="H736" s="126"/>
      <c r="I736" s="126"/>
      <c r="J736" s="126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2.75" customHeight="1">
      <c r="A737" s="21"/>
      <c r="B737" s="21"/>
      <c r="C737" s="126"/>
      <c r="D737" s="126"/>
      <c r="E737" s="126"/>
      <c r="F737" s="126"/>
      <c r="G737" s="126"/>
      <c r="H737" s="126"/>
      <c r="I737" s="126"/>
      <c r="J737" s="126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2.75" customHeight="1">
      <c r="A738" s="21"/>
      <c r="B738" s="21"/>
      <c r="C738" s="126"/>
      <c r="D738" s="126"/>
      <c r="E738" s="126"/>
      <c r="F738" s="126"/>
      <c r="G738" s="126"/>
      <c r="H738" s="126"/>
      <c r="I738" s="126"/>
      <c r="J738" s="126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2.75" customHeight="1">
      <c r="A739" s="21"/>
      <c r="B739" s="21"/>
      <c r="C739" s="126"/>
      <c r="D739" s="126"/>
      <c r="E739" s="126"/>
      <c r="F739" s="126"/>
      <c r="G739" s="126"/>
      <c r="H739" s="126"/>
      <c r="I739" s="126"/>
      <c r="J739" s="126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2.75" customHeight="1">
      <c r="A740" s="21"/>
      <c r="B740" s="21"/>
      <c r="C740" s="126"/>
      <c r="D740" s="126"/>
      <c r="E740" s="126"/>
      <c r="F740" s="126"/>
      <c r="G740" s="126"/>
      <c r="H740" s="126"/>
      <c r="I740" s="126"/>
      <c r="J740" s="126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2.75" customHeight="1">
      <c r="A741" s="21"/>
      <c r="B741" s="21"/>
      <c r="C741" s="126"/>
      <c r="D741" s="126"/>
      <c r="E741" s="126"/>
      <c r="F741" s="126"/>
      <c r="G741" s="126"/>
      <c r="H741" s="126"/>
      <c r="I741" s="126"/>
      <c r="J741" s="126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2.75" customHeight="1">
      <c r="A742" s="21"/>
      <c r="B742" s="21"/>
      <c r="C742" s="126"/>
      <c r="D742" s="126"/>
      <c r="E742" s="126"/>
      <c r="F742" s="126"/>
      <c r="G742" s="126"/>
      <c r="H742" s="126"/>
      <c r="I742" s="126"/>
      <c r="J742" s="126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2.75" customHeight="1">
      <c r="A743" s="21"/>
      <c r="B743" s="21"/>
      <c r="C743" s="126"/>
      <c r="D743" s="126"/>
      <c r="E743" s="126"/>
      <c r="F743" s="126"/>
      <c r="G743" s="126"/>
      <c r="H743" s="126"/>
      <c r="I743" s="126"/>
      <c r="J743" s="126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2.75" customHeight="1">
      <c r="A744" s="21"/>
      <c r="B744" s="21"/>
      <c r="C744" s="126"/>
      <c r="D744" s="126"/>
      <c r="E744" s="126"/>
      <c r="F744" s="126"/>
      <c r="G744" s="126"/>
      <c r="H744" s="126"/>
      <c r="I744" s="126"/>
      <c r="J744" s="126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2.75" customHeight="1">
      <c r="A745" s="21"/>
      <c r="B745" s="21"/>
      <c r="C745" s="126"/>
      <c r="D745" s="126"/>
      <c r="E745" s="126"/>
      <c r="F745" s="126"/>
      <c r="G745" s="126"/>
      <c r="H745" s="126"/>
      <c r="I745" s="126"/>
      <c r="J745" s="126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2.75" customHeight="1">
      <c r="A746" s="21"/>
      <c r="B746" s="21"/>
      <c r="C746" s="126"/>
      <c r="D746" s="126"/>
      <c r="E746" s="126"/>
      <c r="F746" s="126"/>
      <c r="G746" s="126"/>
      <c r="H746" s="126"/>
      <c r="I746" s="126"/>
      <c r="J746" s="126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2.75" customHeight="1">
      <c r="A747" s="21"/>
      <c r="B747" s="21"/>
      <c r="C747" s="126"/>
      <c r="D747" s="126"/>
      <c r="E747" s="126"/>
      <c r="F747" s="126"/>
      <c r="G747" s="126"/>
      <c r="H747" s="126"/>
      <c r="I747" s="126"/>
      <c r="J747" s="126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2.75" customHeight="1">
      <c r="A748" s="21"/>
      <c r="B748" s="21"/>
      <c r="C748" s="126"/>
      <c r="D748" s="126"/>
      <c r="E748" s="126"/>
      <c r="F748" s="126"/>
      <c r="G748" s="126"/>
      <c r="H748" s="126"/>
      <c r="I748" s="126"/>
      <c r="J748" s="126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2.75" customHeight="1">
      <c r="A749" s="21"/>
      <c r="B749" s="21"/>
      <c r="C749" s="126"/>
      <c r="D749" s="126"/>
      <c r="E749" s="126"/>
      <c r="F749" s="126"/>
      <c r="G749" s="126"/>
      <c r="H749" s="126"/>
      <c r="I749" s="126"/>
      <c r="J749" s="126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2.75" customHeight="1">
      <c r="A750" s="21"/>
      <c r="B750" s="21"/>
      <c r="C750" s="126"/>
      <c r="D750" s="126"/>
      <c r="E750" s="126"/>
      <c r="F750" s="126"/>
      <c r="G750" s="126"/>
      <c r="H750" s="126"/>
      <c r="I750" s="126"/>
      <c r="J750" s="126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2.75" customHeight="1">
      <c r="A751" s="21"/>
      <c r="B751" s="21"/>
      <c r="C751" s="126"/>
      <c r="D751" s="126"/>
      <c r="E751" s="126"/>
      <c r="F751" s="126"/>
      <c r="G751" s="126"/>
      <c r="H751" s="126"/>
      <c r="I751" s="126"/>
      <c r="J751" s="126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2.75" customHeight="1">
      <c r="A752" s="21"/>
      <c r="B752" s="21"/>
      <c r="C752" s="126"/>
      <c r="D752" s="126"/>
      <c r="E752" s="126"/>
      <c r="F752" s="126"/>
      <c r="G752" s="126"/>
      <c r="H752" s="126"/>
      <c r="I752" s="126"/>
      <c r="J752" s="126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2.75" customHeight="1">
      <c r="A753" s="21"/>
      <c r="B753" s="21"/>
      <c r="C753" s="126"/>
      <c r="D753" s="126"/>
      <c r="E753" s="126"/>
      <c r="F753" s="126"/>
      <c r="G753" s="126"/>
      <c r="H753" s="126"/>
      <c r="I753" s="126"/>
      <c r="J753" s="126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2.75" customHeight="1">
      <c r="A754" s="21"/>
      <c r="B754" s="21"/>
      <c r="C754" s="126"/>
      <c r="D754" s="126"/>
      <c r="E754" s="126"/>
      <c r="F754" s="126"/>
      <c r="G754" s="126"/>
      <c r="H754" s="126"/>
      <c r="I754" s="126"/>
      <c r="J754" s="126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2.75" customHeight="1">
      <c r="A755" s="21"/>
      <c r="B755" s="21"/>
      <c r="C755" s="126"/>
      <c r="D755" s="126"/>
      <c r="E755" s="126"/>
      <c r="F755" s="126"/>
      <c r="G755" s="126"/>
      <c r="H755" s="126"/>
      <c r="I755" s="126"/>
      <c r="J755" s="126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2.75" customHeight="1">
      <c r="A756" s="21"/>
      <c r="B756" s="21"/>
      <c r="C756" s="126"/>
      <c r="D756" s="126"/>
      <c r="E756" s="126"/>
      <c r="F756" s="126"/>
      <c r="G756" s="126"/>
      <c r="H756" s="126"/>
      <c r="I756" s="126"/>
      <c r="J756" s="126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2.75" customHeight="1">
      <c r="A757" s="21"/>
      <c r="B757" s="21"/>
      <c r="C757" s="126"/>
      <c r="D757" s="126"/>
      <c r="E757" s="126"/>
      <c r="F757" s="126"/>
      <c r="G757" s="126"/>
      <c r="H757" s="126"/>
      <c r="I757" s="126"/>
      <c r="J757" s="126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2.75" customHeight="1">
      <c r="A758" s="21"/>
      <c r="B758" s="21"/>
      <c r="C758" s="126"/>
      <c r="D758" s="126"/>
      <c r="E758" s="126"/>
      <c r="F758" s="126"/>
      <c r="G758" s="126"/>
      <c r="H758" s="126"/>
      <c r="I758" s="126"/>
      <c r="J758" s="126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2.75" customHeight="1">
      <c r="A759" s="21"/>
      <c r="B759" s="21"/>
      <c r="C759" s="126"/>
      <c r="D759" s="126"/>
      <c r="E759" s="126"/>
      <c r="F759" s="126"/>
      <c r="G759" s="126"/>
      <c r="H759" s="126"/>
      <c r="I759" s="126"/>
      <c r="J759" s="126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2.75" customHeight="1">
      <c r="A760" s="21"/>
      <c r="B760" s="21"/>
      <c r="C760" s="126"/>
      <c r="D760" s="126"/>
      <c r="E760" s="126"/>
      <c r="F760" s="126"/>
      <c r="G760" s="126"/>
      <c r="H760" s="126"/>
      <c r="I760" s="126"/>
      <c r="J760" s="126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2.75" customHeight="1">
      <c r="A761" s="21"/>
      <c r="B761" s="21"/>
      <c r="C761" s="126"/>
      <c r="D761" s="126"/>
      <c r="E761" s="126"/>
      <c r="F761" s="126"/>
      <c r="G761" s="126"/>
      <c r="H761" s="126"/>
      <c r="I761" s="126"/>
      <c r="J761" s="126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2.75" customHeight="1">
      <c r="A762" s="21"/>
      <c r="B762" s="21"/>
      <c r="C762" s="126"/>
      <c r="D762" s="126"/>
      <c r="E762" s="126"/>
      <c r="F762" s="126"/>
      <c r="G762" s="126"/>
      <c r="H762" s="126"/>
      <c r="I762" s="126"/>
      <c r="J762" s="126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2.75" customHeight="1">
      <c r="A763" s="21"/>
      <c r="B763" s="21"/>
      <c r="C763" s="126"/>
      <c r="D763" s="126"/>
      <c r="E763" s="126"/>
      <c r="F763" s="126"/>
      <c r="G763" s="126"/>
      <c r="H763" s="126"/>
      <c r="I763" s="126"/>
      <c r="J763" s="126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2.75" customHeight="1">
      <c r="A764" s="21"/>
      <c r="B764" s="21"/>
      <c r="C764" s="126"/>
      <c r="D764" s="126"/>
      <c r="E764" s="126"/>
      <c r="F764" s="126"/>
      <c r="G764" s="126"/>
      <c r="H764" s="126"/>
      <c r="I764" s="126"/>
      <c r="J764" s="126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2.75" customHeight="1">
      <c r="A765" s="21"/>
      <c r="B765" s="21"/>
      <c r="C765" s="126"/>
      <c r="D765" s="126"/>
      <c r="E765" s="126"/>
      <c r="F765" s="126"/>
      <c r="G765" s="126"/>
      <c r="H765" s="126"/>
      <c r="I765" s="126"/>
      <c r="J765" s="126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2.75" customHeight="1">
      <c r="A766" s="21"/>
      <c r="B766" s="21"/>
      <c r="C766" s="126"/>
      <c r="D766" s="126"/>
      <c r="E766" s="126"/>
      <c r="F766" s="126"/>
      <c r="G766" s="126"/>
      <c r="H766" s="126"/>
      <c r="I766" s="126"/>
      <c r="J766" s="126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2.75" customHeight="1">
      <c r="A767" s="21"/>
      <c r="B767" s="21"/>
      <c r="C767" s="126"/>
      <c r="D767" s="126"/>
      <c r="E767" s="126"/>
      <c r="F767" s="126"/>
      <c r="G767" s="126"/>
      <c r="H767" s="126"/>
      <c r="I767" s="126"/>
      <c r="J767" s="126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2.75" customHeight="1">
      <c r="A768" s="21"/>
      <c r="B768" s="21"/>
      <c r="C768" s="126"/>
      <c r="D768" s="126"/>
      <c r="E768" s="126"/>
      <c r="F768" s="126"/>
      <c r="G768" s="126"/>
      <c r="H768" s="126"/>
      <c r="I768" s="126"/>
      <c r="J768" s="126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2.75" customHeight="1">
      <c r="A769" s="21"/>
      <c r="B769" s="21"/>
      <c r="C769" s="126"/>
      <c r="D769" s="126"/>
      <c r="E769" s="126"/>
      <c r="F769" s="126"/>
      <c r="G769" s="126"/>
      <c r="H769" s="126"/>
      <c r="I769" s="126"/>
      <c r="J769" s="126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2.75" customHeight="1">
      <c r="A770" s="21"/>
      <c r="B770" s="21"/>
      <c r="C770" s="126"/>
      <c r="D770" s="126"/>
      <c r="E770" s="126"/>
      <c r="F770" s="126"/>
      <c r="G770" s="126"/>
      <c r="H770" s="126"/>
      <c r="I770" s="126"/>
      <c r="J770" s="126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2.75" customHeight="1">
      <c r="A771" s="21"/>
      <c r="B771" s="21"/>
      <c r="C771" s="126"/>
      <c r="D771" s="126"/>
      <c r="E771" s="126"/>
      <c r="F771" s="126"/>
      <c r="G771" s="126"/>
      <c r="H771" s="126"/>
      <c r="I771" s="126"/>
      <c r="J771" s="126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2.75" customHeight="1">
      <c r="A772" s="21"/>
      <c r="B772" s="21"/>
      <c r="C772" s="126"/>
      <c r="D772" s="126"/>
      <c r="E772" s="126"/>
      <c r="F772" s="126"/>
      <c r="G772" s="126"/>
      <c r="H772" s="126"/>
      <c r="I772" s="126"/>
      <c r="J772" s="126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2.75" customHeight="1">
      <c r="A773" s="21"/>
      <c r="B773" s="21"/>
      <c r="C773" s="126"/>
      <c r="D773" s="126"/>
      <c r="E773" s="126"/>
      <c r="F773" s="126"/>
      <c r="G773" s="126"/>
      <c r="H773" s="126"/>
      <c r="I773" s="126"/>
      <c r="J773" s="126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2.75" customHeight="1">
      <c r="A774" s="21"/>
      <c r="B774" s="21"/>
      <c r="C774" s="126"/>
      <c r="D774" s="126"/>
      <c r="E774" s="126"/>
      <c r="F774" s="126"/>
      <c r="G774" s="126"/>
      <c r="H774" s="126"/>
      <c r="I774" s="126"/>
      <c r="J774" s="126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2.75" customHeight="1">
      <c r="A775" s="21"/>
      <c r="B775" s="21"/>
      <c r="C775" s="126"/>
      <c r="D775" s="126"/>
      <c r="E775" s="126"/>
      <c r="F775" s="126"/>
      <c r="G775" s="126"/>
      <c r="H775" s="126"/>
      <c r="I775" s="126"/>
      <c r="J775" s="126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2.75" customHeight="1">
      <c r="A776" s="21"/>
      <c r="B776" s="21"/>
      <c r="C776" s="126"/>
      <c r="D776" s="126"/>
      <c r="E776" s="126"/>
      <c r="F776" s="126"/>
      <c r="G776" s="126"/>
      <c r="H776" s="126"/>
      <c r="I776" s="126"/>
      <c r="J776" s="126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2.75" customHeight="1">
      <c r="A777" s="21"/>
      <c r="B777" s="21"/>
      <c r="C777" s="126"/>
      <c r="D777" s="126"/>
      <c r="E777" s="126"/>
      <c r="F777" s="126"/>
      <c r="G777" s="126"/>
      <c r="H777" s="126"/>
      <c r="I777" s="126"/>
      <c r="J777" s="126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2.75" customHeight="1">
      <c r="A778" s="21"/>
      <c r="B778" s="21"/>
      <c r="C778" s="126"/>
      <c r="D778" s="126"/>
      <c r="E778" s="126"/>
      <c r="F778" s="126"/>
      <c r="G778" s="126"/>
      <c r="H778" s="126"/>
      <c r="I778" s="126"/>
      <c r="J778" s="126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2.75" customHeight="1">
      <c r="A779" s="21"/>
      <c r="B779" s="21"/>
      <c r="C779" s="126"/>
      <c r="D779" s="126"/>
      <c r="E779" s="126"/>
      <c r="F779" s="126"/>
      <c r="G779" s="126"/>
      <c r="H779" s="126"/>
      <c r="I779" s="126"/>
      <c r="J779" s="126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2.75" customHeight="1">
      <c r="A780" s="21"/>
      <c r="B780" s="21"/>
      <c r="C780" s="126"/>
      <c r="D780" s="126"/>
      <c r="E780" s="126"/>
      <c r="F780" s="126"/>
      <c r="G780" s="126"/>
      <c r="H780" s="126"/>
      <c r="I780" s="126"/>
      <c r="J780" s="126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2.75" customHeight="1">
      <c r="A781" s="21"/>
      <c r="B781" s="21"/>
      <c r="C781" s="126"/>
      <c r="D781" s="126"/>
      <c r="E781" s="126"/>
      <c r="F781" s="126"/>
      <c r="G781" s="126"/>
      <c r="H781" s="126"/>
      <c r="I781" s="126"/>
      <c r="J781" s="126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2.75" customHeight="1">
      <c r="A782" s="21"/>
      <c r="B782" s="21"/>
      <c r="C782" s="126"/>
      <c r="D782" s="126"/>
      <c r="E782" s="126"/>
      <c r="F782" s="126"/>
      <c r="G782" s="126"/>
      <c r="H782" s="126"/>
      <c r="I782" s="126"/>
      <c r="J782" s="126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2.75" customHeight="1">
      <c r="A783" s="21"/>
      <c r="B783" s="21"/>
      <c r="C783" s="126"/>
      <c r="D783" s="126"/>
      <c r="E783" s="126"/>
      <c r="F783" s="126"/>
      <c r="G783" s="126"/>
      <c r="H783" s="126"/>
      <c r="I783" s="126"/>
      <c r="J783" s="126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2.75" customHeight="1">
      <c r="A784" s="21"/>
      <c r="B784" s="21"/>
      <c r="C784" s="126"/>
      <c r="D784" s="126"/>
      <c r="E784" s="126"/>
      <c r="F784" s="126"/>
      <c r="G784" s="126"/>
      <c r="H784" s="126"/>
      <c r="I784" s="126"/>
      <c r="J784" s="126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2.75" customHeight="1">
      <c r="A785" s="21"/>
      <c r="B785" s="21"/>
      <c r="C785" s="126"/>
      <c r="D785" s="126"/>
      <c r="E785" s="126"/>
      <c r="F785" s="126"/>
      <c r="G785" s="126"/>
      <c r="H785" s="126"/>
      <c r="I785" s="126"/>
      <c r="J785" s="126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2.75" customHeight="1">
      <c r="A786" s="21"/>
      <c r="B786" s="21"/>
      <c r="C786" s="126"/>
      <c r="D786" s="126"/>
      <c r="E786" s="126"/>
      <c r="F786" s="126"/>
      <c r="G786" s="126"/>
      <c r="H786" s="126"/>
      <c r="I786" s="126"/>
      <c r="J786" s="126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2.75" customHeight="1">
      <c r="A787" s="21"/>
      <c r="B787" s="21"/>
      <c r="C787" s="126"/>
      <c r="D787" s="126"/>
      <c r="E787" s="126"/>
      <c r="F787" s="126"/>
      <c r="G787" s="126"/>
      <c r="H787" s="126"/>
      <c r="I787" s="126"/>
      <c r="J787" s="126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2.75" customHeight="1">
      <c r="A788" s="21"/>
      <c r="B788" s="21"/>
      <c r="C788" s="126"/>
      <c r="D788" s="126"/>
      <c r="E788" s="126"/>
      <c r="F788" s="126"/>
      <c r="G788" s="126"/>
      <c r="H788" s="126"/>
      <c r="I788" s="126"/>
      <c r="J788" s="126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2.75" customHeight="1">
      <c r="A789" s="21"/>
      <c r="B789" s="21"/>
      <c r="C789" s="126"/>
      <c r="D789" s="126"/>
      <c r="E789" s="126"/>
      <c r="F789" s="126"/>
      <c r="G789" s="126"/>
      <c r="H789" s="126"/>
      <c r="I789" s="126"/>
      <c r="J789" s="126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2.75" customHeight="1">
      <c r="A790" s="21"/>
      <c r="B790" s="21"/>
      <c r="C790" s="126"/>
      <c r="D790" s="126"/>
      <c r="E790" s="126"/>
      <c r="F790" s="126"/>
      <c r="G790" s="126"/>
      <c r="H790" s="126"/>
      <c r="I790" s="126"/>
      <c r="J790" s="126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2.75" customHeight="1">
      <c r="A791" s="21"/>
      <c r="B791" s="21"/>
      <c r="C791" s="126"/>
      <c r="D791" s="126"/>
      <c r="E791" s="126"/>
      <c r="F791" s="126"/>
      <c r="G791" s="126"/>
      <c r="H791" s="126"/>
      <c r="I791" s="126"/>
      <c r="J791" s="126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2.75" customHeight="1">
      <c r="A792" s="21"/>
      <c r="B792" s="21"/>
      <c r="C792" s="126"/>
      <c r="D792" s="126"/>
      <c r="E792" s="126"/>
      <c r="F792" s="126"/>
      <c r="G792" s="126"/>
      <c r="H792" s="126"/>
      <c r="I792" s="126"/>
      <c r="J792" s="126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2.75" customHeight="1">
      <c r="A793" s="21"/>
      <c r="B793" s="21"/>
      <c r="C793" s="126"/>
      <c r="D793" s="126"/>
      <c r="E793" s="126"/>
      <c r="F793" s="126"/>
      <c r="G793" s="126"/>
      <c r="H793" s="126"/>
      <c r="I793" s="126"/>
      <c r="J793" s="126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2.75" customHeight="1">
      <c r="A794" s="21"/>
      <c r="B794" s="21"/>
      <c r="C794" s="126"/>
      <c r="D794" s="126"/>
      <c r="E794" s="126"/>
      <c r="F794" s="126"/>
      <c r="G794" s="126"/>
      <c r="H794" s="126"/>
      <c r="I794" s="126"/>
      <c r="J794" s="126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2.75" customHeight="1">
      <c r="A795" s="21"/>
      <c r="B795" s="21"/>
      <c r="C795" s="126"/>
      <c r="D795" s="126"/>
      <c r="E795" s="126"/>
      <c r="F795" s="126"/>
      <c r="G795" s="126"/>
      <c r="H795" s="126"/>
      <c r="I795" s="126"/>
      <c r="J795" s="126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2.75" customHeight="1">
      <c r="A796" s="21"/>
      <c r="B796" s="21"/>
      <c r="C796" s="126"/>
      <c r="D796" s="126"/>
      <c r="E796" s="126"/>
      <c r="F796" s="126"/>
      <c r="G796" s="126"/>
      <c r="H796" s="126"/>
      <c r="I796" s="126"/>
      <c r="J796" s="126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2.75" customHeight="1">
      <c r="A797" s="21"/>
      <c r="B797" s="21"/>
      <c r="C797" s="126"/>
      <c r="D797" s="126"/>
      <c r="E797" s="126"/>
      <c r="F797" s="126"/>
      <c r="G797" s="126"/>
      <c r="H797" s="126"/>
      <c r="I797" s="126"/>
      <c r="J797" s="126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2.75" customHeight="1">
      <c r="A798" s="21"/>
      <c r="B798" s="21"/>
      <c r="C798" s="126"/>
      <c r="D798" s="126"/>
      <c r="E798" s="126"/>
      <c r="F798" s="126"/>
      <c r="G798" s="126"/>
      <c r="H798" s="126"/>
      <c r="I798" s="126"/>
      <c r="J798" s="126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2.75" customHeight="1">
      <c r="A799" s="21"/>
      <c r="B799" s="21"/>
      <c r="C799" s="126"/>
      <c r="D799" s="126"/>
      <c r="E799" s="126"/>
      <c r="F799" s="126"/>
      <c r="G799" s="126"/>
      <c r="H799" s="126"/>
      <c r="I799" s="126"/>
      <c r="J799" s="126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2.75" customHeight="1">
      <c r="A800" s="21"/>
      <c r="B800" s="21"/>
      <c r="C800" s="126"/>
      <c r="D800" s="126"/>
      <c r="E800" s="126"/>
      <c r="F800" s="126"/>
      <c r="G800" s="126"/>
      <c r="H800" s="126"/>
      <c r="I800" s="126"/>
      <c r="J800" s="126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2.75" customHeight="1">
      <c r="A801" s="21"/>
      <c r="B801" s="21"/>
      <c r="C801" s="126"/>
      <c r="D801" s="126"/>
      <c r="E801" s="126"/>
      <c r="F801" s="126"/>
      <c r="G801" s="126"/>
      <c r="H801" s="126"/>
      <c r="I801" s="126"/>
      <c r="J801" s="126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2.75" customHeight="1">
      <c r="A802" s="21"/>
      <c r="B802" s="21"/>
      <c r="C802" s="126"/>
      <c r="D802" s="126"/>
      <c r="E802" s="126"/>
      <c r="F802" s="126"/>
      <c r="G802" s="126"/>
      <c r="H802" s="126"/>
      <c r="I802" s="126"/>
      <c r="J802" s="126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2.75" customHeight="1">
      <c r="A803" s="21"/>
      <c r="B803" s="21"/>
      <c r="C803" s="126"/>
      <c r="D803" s="126"/>
      <c r="E803" s="126"/>
      <c r="F803" s="126"/>
      <c r="G803" s="126"/>
      <c r="H803" s="126"/>
      <c r="I803" s="126"/>
      <c r="J803" s="126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2.75" customHeight="1">
      <c r="A804" s="21"/>
      <c r="B804" s="21"/>
      <c r="C804" s="126"/>
      <c r="D804" s="126"/>
      <c r="E804" s="126"/>
      <c r="F804" s="126"/>
      <c r="G804" s="126"/>
      <c r="H804" s="126"/>
      <c r="I804" s="126"/>
      <c r="J804" s="126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2.75" customHeight="1">
      <c r="A805" s="21"/>
      <c r="B805" s="21"/>
      <c r="C805" s="126"/>
      <c r="D805" s="126"/>
      <c r="E805" s="126"/>
      <c r="F805" s="126"/>
      <c r="G805" s="126"/>
      <c r="H805" s="126"/>
      <c r="I805" s="126"/>
      <c r="J805" s="126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2.75" customHeight="1">
      <c r="A806" s="21"/>
      <c r="B806" s="21"/>
      <c r="C806" s="126"/>
      <c r="D806" s="126"/>
      <c r="E806" s="126"/>
      <c r="F806" s="126"/>
      <c r="G806" s="126"/>
      <c r="H806" s="126"/>
      <c r="I806" s="126"/>
      <c r="J806" s="126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2.75" customHeight="1">
      <c r="A807" s="21"/>
      <c r="B807" s="21"/>
      <c r="C807" s="126"/>
      <c r="D807" s="126"/>
      <c r="E807" s="126"/>
      <c r="F807" s="126"/>
      <c r="G807" s="126"/>
      <c r="H807" s="126"/>
      <c r="I807" s="126"/>
      <c r="J807" s="126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2.75" customHeight="1">
      <c r="A808" s="21"/>
      <c r="B808" s="21"/>
      <c r="C808" s="126"/>
      <c r="D808" s="126"/>
      <c r="E808" s="126"/>
      <c r="F808" s="126"/>
      <c r="G808" s="126"/>
      <c r="H808" s="126"/>
      <c r="I808" s="126"/>
      <c r="J808" s="126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2.75" customHeight="1">
      <c r="A809" s="21"/>
      <c r="B809" s="21"/>
      <c r="C809" s="126"/>
      <c r="D809" s="126"/>
      <c r="E809" s="126"/>
      <c r="F809" s="126"/>
      <c r="G809" s="126"/>
      <c r="H809" s="126"/>
      <c r="I809" s="126"/>
      <c r="J809" s="126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2.75" customHeight="1">
      <c r="A810" s="21"/>
      <c r="B810" s="21"/>
      <c r="C810" s="126"/>
      <c r="D810" s="126"/>
      <c r="E810" s="126"/>
      <c r="F810" s="126"/>
      <c r="G810" s="126"/>
      <c r="H810" s="126"/>
      <c r="I810" s="126"/>
      <c r="J810" s="126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2.75" customHeight="1">
      <c r="A811" s="21"/>
      <c r="B811" s="21"/>
      <c r="C811" s="126"/>
      <c r="D811" s="126"/>
      <c r="E811" s="126"/>
      <c r="F811" s="126"/>
      <c r="G811" s="126"/>
      <c r="H811" s="126"/>
      <c r="I811" s="126"/>
      <c r="J811" s="126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2.75" customHeight="1">
      <c r="A812" s="21"/>
      <c r="B812" s="21"/>
      <c r="C812" s="126"/>
      <c r="D812" s="126"/>
      <c r="E812" s="126"/>
      <c r="F812" s="126"/>
      <c r="G812" s="126"/>
      <c r="H812" s="126"/>
      <c r="I812" s="126"/>
      <c r="J812" s="126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2.75" customHeight="1">
      <c r="A813" s="21"/>
      <c r="B813" s="21"/>
      <c r="C813" s="126"/>
      <c r="D813" s="126"/>
      <c r="E813" s="126"/>
      <c r="F813" s="126"/>
      <c r="G813" s="126"/>
      <c r="H813" s="126"/>
      <c r="I813" s="126"/>
      <c r="J813" s="126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2.75" customHeight="1">
      <c r="A814" s="21"/>
      <c r="B814" s="21"/>
      <c r="C814" s="126"/>
      <c r="D814" s="126"/>
      <c r="E814" s="126"/>
      <c r="F814" s="126"/>
      <c r="G814" s="126"/>
      <c r="H814" s="126"/>
      <c r="I814" s="126"/>
      <c r="J814" s="126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2.75" customHeight="1">
      <c r="A815" s="21"/>
      <c r="B815" s="21"/>
      <c r="C815" s="126"/>
      <c r="D815" s="126"/>
      <c r="E815" s="126"/>
      <c r="F815" s="126"/>
      <c r="G815" s="126"/>
      <c r="H815" s="126"/>
      <c r="I815" s="126"/>
      <c r="J815" s="126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2.75" customHeight="1">
      <c r="A816" s="21"/>
      <c r="B816" s="21"/>
      <c r="C816" s="126"/>
      <c r="D816" s="126"/>
      <c r="E816" s="126"/>
      <c r="F816" s="126"/>
      <c r="G816" s="126"/>
      <c r="H816" s="126"/>
      <c r="I816" s="126"/>
      <c r="J816" s="126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2.75" customHeight="1">
      <c r="A817" s="21"/>
      <c r="B817" s="21"/>
      <c r="C817" s="126"/>
      <c r="D817" s="126"/>
      <c r="E817" s="126"/>
      <c r="F817" s="126"/>
      <c r="G817" s="126"/>
      <c r="H817" s="126"/>
      <c r="I817" s="126"/>
      <c r="J817" s="126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2.75" customHeight="1">
      <c r="A818" s="21"/>
      <c r="B818" s="21"/>
      <c r="C818" s="126"/>
      <c r="D818" s="126"/>
      <c r="E818" s="126"/>
      <c r="F818" s="126"/>
      <c r="G818" s="126"/>
      <c r="H818" s="126"/>
      <c r="I818" s="126"/>
      <c r="J818" s="126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2.75" customHeight="1">
      <c r="A819" s="21"/>
      <c r="B819" s="21"/>
      <c r="C819" s="126"/>
      <c r="D819" s="126"/>
      <c r="E819" s="126"/>
      <c r="F819" s="126"/>
      <c r="G819" s="126"/>
      <c r="H819" s="126"/>
      <c r="I819" s="126"/>
      <c r="J819" s="126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2.75" customHeight="1">
      <c r="A820" s="21"/>
      <c r="B820" s="21"/>
      <c r="C820" s="126"/>
      <c r="D820" s="126"/>
      <c r="E820" s="126"/>
      <c r="F820" s="126"/>
      <c r="G820" s="126"/>
      <c r="H820" s="126"/>
      <c r="I820" s="126"/>
      <c r="J820" s="126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2.75" customHeight="1">
      <c r="A821" s="21"/>
      <c r="B821" s="21"/>
      <c r="C821" s="126"/>
      <c r="D821" s="126"/>
      <c r="E821" s="126"/>
      <c r="F821" s="126"/>
      <c r="G821" s="126"/>
      <c r="H821" s="126"/>
      <c r="I821" s="126"/>
      <c r="J821" s="126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2.75" customHeight="1">
      <c r="A822" s="21"/>
      <c r="B822" s="21"/>
      <c r="C822" s="126"/>
      <c r="D822" s="126"/>
      <c r="E822" s="126"/>
      <c r="F822" s="126"/>
      <c r="G822" s="126"/>
      <c r="H822" s="126"/>
      <c r="I822" s="126"/>
      <c r="J822" s="126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2.75" customHeight="1">
      <c r="A823" s="21"/>
      <c r="B823" s="21"/>
      <c r="C823" s="126"/>
      <c r="D823" s="126"/>
      <c r="E823" s="126"/>
      <c r="F823" s="126"/>
      <c r="G823" s="126"/>
      <c r="H823" s="126"/>
      <c r="I823" s="126"/>
      <c r="J823" s="126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2.75" customHeight="1">
      <c r="A824" s="21"/>
      <c r="B824" s="21"/>
      <c r="C824" s="126"/>
      <c r="D824" s="126"/>
      <c r="E824" s="126"/>
      <c r="F824" s="126"/>
      <c r="G824" s="126"/>
      <c r="H824" s="126"/>
      <c r="I824" s="126"/>
      <c r="J824" s="126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2.75" customHeight="1">
      <c r="A825" s="21"/>
      <c r="B825" s="21"/>
      <c r="C825" s="126"/>
      <c r="D825" s="126"/>
      <c r="E825" s="126"/>
      <c r="F825" s="126"/>
      <c r="G825" s="126"/>
      <c r="H825" s="126"/>
      <c r="I825" s="126"/>
      <c r="J825" s="126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2.75" customHeight="1">
      <c r="A826" s="21"/>
      <c r="B826" s="21"/>
      <c r="C826" s="126"/>
      <c r="D826" s="126"/>
      <c r="E826" s="126"/>
      <c r="F826" s="126"/>
      <c r="G826" s="126"/>
      <c r="H826" s="126"/>
      <c r="I826" s="126"/>
      <c r="J826" s="126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2.75" customHeight="1">
      <c r="A827" s="21"/>
      <c r="B827" s="21"/>
      <c r="C827" s="126"/>
      <c r="D827" s="126"/>
      <c r="E827" s="126"/>
      <c r="F827" s="126"/>
      <c r="G827" s="126"/>
      <c r="H827" s="126"/>
      <c r="I827" s="126"/>
      <c r="J827" s="126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2.75" customHeight="1">
      <c r="A828" s="21"/>
      <c r="B828" s="21"/>
      <c r="C828" s="126"/>
      <c r="D828" s="126"/>
      <c r="E828" s="126"/>
      <c r="F828" s="126"/>
      <c r="G828" s="126"/>
      <c r="H828" s="126"/>
      <c r="I828" s="126"/>
      <c r="J828" s="126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2.75" customHeight="1">
      <c r="A829" s="21"/>
      <c r="B829" s="21"/>
      <c r="C829" s="126"/>
      <c r="D829" s="126"/>
      <c r="E829" s="126"/>
      <c r="F829" s="126"/>
      <c r="G829" s="126"/>
      <c r="H829" s="126"/>
      <c r="I829" s="126"/>
      <c r="J829" s="126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2.75" customHeight="1">
      <c r="A830" s="21"/>
      <c r="B830" s="21"/>
      <c r="C830" s="126"/>
      <c r="D830" s="126"/>
      <c r="E830" s="126"/>
      <c r="F830" s="126"/>
      <c r="G830" s="126"/>
      <c r="H830" s="126"/>
      <c r="I830" s="126"/>
      <c r="J830" s="126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2.75" customHeight="1">
      <c r="A831" s="21"/>
      <c r="B831" s="21"/>
      <c r="C831" s="126"/>
      <c r="D831" s="126"/>
      <c r="E831" s="126"/>
      <c r="F831" s="126"/>
      <c r="G831" s="126"/>
      <c r="H831" s="126"/>
      <c r="I831" s="126"/>
      <c r="J831" s="126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2.75" customHeight="1">
      <c r="A832" s="21"/>
      <c r="B832" s="21"/>
      <c r="C832" s="126"/>
      <c r="D832" s="126"/>
      <c r="E832" s="126"/>
      <c r="F832" s="126"/>
      <c r="G832" s="126"/>
      <c r="H832" s="126"/>
      <c r="I832" s="126"/>
      <c r="J832" s="126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2.75" customHeight="1">
      <c r="A833" s="21"/>
      <c r="B833" s="21"/>
      <c r="C833" s="126"/>
      <c r="D833" s="126"/>
      <c r="E833" s="126"/>
      <c r="F833" s="126"/>
      <c r="G833" s="126"/>
      <c r="H833" s="126"/>
      <c r="I833" s="126"/>
      <c r="J833" s="126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2.75" customHeight="1">
      <c r="A834" s="21"/>
      <c r="B834" s="21"/>
      <c r="C834" s="126"/>
      <c r="D834" s="126"/>
      <c r="E834" s="126"/>
      <c r="F834" s="126"/>
      <c r="G834" s="126"/>
      <c r="H834" s="126"/>
      <c r="I834" s="126"/>
      <c r="J834" s="126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2.75" customHeight="1">
      <c r="A835" s="21"/>
      <c r="B835" s="21"/>
      <c r="C835" s="126"/>
      <c r="D835" s="126"/>
      <c r="E835" s="126"/>
      <c r="F835" s="126"/>
      <c r="G835" s="126"/>
      <c r="H835" s="126"/>
      <c r="I835" s="126"/>
      <c r="J835" s="126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2.75" customHeight="1">
      <c r="A836" s="21"/>
      <c r="B836" s="21"/>
      <c r="C836" s="126"/>
      <c r="D836" s="126"/>
      <c r="E836" s="126"/>
      <c r="F836" s="126"/>
      <c r="G836" s="126"/>
      <c r="H836" s="126"/>
      <c r="I836" s="126"/>
      <c r="J836" s="126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2.75" customHeight="1">
      <c r="A837" s="21"/>
      <c r="B837" s="21"/>
      <c r="C837" s="126"/>
      <c r="D837" s="126"/>
      <c r="E837" s="126"/>
      <c r="F837" s="126"/>
      <c r="G837" s="126"/>
      <c r="H837" s="126"/>
      <c r="I837" s="126"/>
      <c r="J837" s="126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2.75" customHeight="1">
      <c r="A838" s="21"/>
      <c r="B838" s="21"/>
      <c r="C838" s="126"/>
      <c r="D838" s="126"/>
      <c r="E838" s="126"/>
      <c r="F838" s="126"/>
      <c r="G838" s="126"/>
      <c r="H838" s="126"/>
      <c r="I838" s="126"/>
      <c r="J838" s="126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2.75" customHeight="1">
      <c r="A839" s="21"/>
      <c r="B839" s="21"/>
      <c r="C839" s="126"/>
      <c r="D839" s="126"/>
      <c r="E839" s="126"/>
      <c r="F839" s="126"/>
      <c r="G839" s="126"/>
      <c r="H839" s="126"/>
      <c r="I839" s="126"/>
      <c r="J839" s="126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2.75" customHeight="1">
      <c r="A840" s="21"/>
      <c r="B840" s="21"/>
      <c r="C840" s="126"/>
      <c r="D840" s="126"/>
      <c r="E840" s="126"/>
      <c r="F840" s="126"/>
      <c r="G840" s="126"/>
      <c r="H840" s="126"/>
      <c r="I840" s="126"/>
      <c r="J840" s="126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2.75" customHeight="1">
      <c r="A841" s="21"/>
      <c r="B841" s="21"/>
      <c r="C841" s="126"/>
      <c r="D841" s="126"/>
      <c r="E841" s="126"/>
      <c r="F841" s="126"/>
      <c r="G841" s="126"/>
      <c r="H841" s="126"/>
      <c r="I841" s="126"/>
      <c r="J841" s="126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2.75" customHeight="1">
      <c r="A842" s="21"/>
      <c r="B842" s="21"/>
      <c r="C842" s="126"/>
      <c r="D842" s="126"/>
      <c r="E842" s="126"/>
      <c r="F842" s="126"/>
      <c r="G842" s="126"/>
      <c r="H842" s="126"/>
      <c r="I842" s="126"/>
      <c r="J842" s="126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2.75" customHeight="1">
      <c r="A843" s="21"/>
      <c r="B843" s="21"/>
      <c r="C843" s="126"/>
      <c r="D843" s="126"/>
      <c r="E843" s="126"/>
      <c r="F843" s="126"/>
      <c r="G843" s="126"/>
      <c r="H843" s="126"/>
      <c r="I843" s="126"/>
      <c r="J843" s="126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2.75" customHeight="1">
      <c r="A844" s="21"/>
      <c r="B844" s="21"/>
      <c r="C844" s="126"/>
      <c r="D844" s="126"/>
      <c r="E844" s="126"/>
      <c r="F844" s="126"/>
      <c r="G844" s="126"/>
      <c r="H844" s="126"/>
      <c r="I844" s="126"/>
      <c r="J844" s="126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2.75" customHeight="1">
      <c r="A845" s="21"/>
      <c r="B845" s="21"/>
      <c r="C845" s="126"/>
      <c r="D845" s="126"/>
      <c r="E845" s="126"/>
      <c r="F845" s="126"/>
      <c r="G845" s="126"/>
      <c r="H845" s="126"/>
      <c r="I845" s="126"/>
      <c r="J845" s="126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2.75" customHeight="1">
      <c r="A846" s="21"/>
      <c r="B846" s="21"/>
      <c r="C846" s="126"/>
      <c r="D846" s="126"/>
      <c r="E846" s="126"/>
      <c r="F846" s="126"/>
      <c r="G846" s="126"/>
      <c r="H846" s="126"/>
      <c r="I846" s="126"/>
      <c r="J846" s="126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2.75" customHeight="1">
      <c r="A847" s="21"/>
      <c r="B847" s="21"/>
      <c r="C847" s="126"/>
      <c r="D847" s="126"/>
      <c r="E847" s="126"/>
      <c r="F847" s="126"/>
      <c r="G847" s="126"/>
      <c r="H847" s="126"/>
      <c r="I847" s="126"/>
      <c r="J847" s="126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2.75" customHeight="1">
      <c r="A848" s="21"/>
      <c r="B848" s="21"/>
      <c r="C848" s="126"/>
      <c r="D848" s="126"/>
      <c r="E848" s="126"/>
      <c r="F848" s="126"/>
      <c r="G848" s="126"/>
      <c r="H848" s="126"/>
      <c r="I848" s="126"/>
      <c r="J848" s="126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2.75" customHeight="1">
      <c r="A849" s="21"/>
      <c r="B849" s="21"/>
      <c r="C849" s="126"/>
      <c r="D849" s="126"/>
      <c r="E849" s="126"/>
      <c r="F849" s="126"/>
      <c r="G849" s="126"/>
      <c r="H849" s="126"/>
      <c r="I849" s="126"/>
      <c r="J849" s="126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2.75" customHeight="1">
      <c r="A850" s="21"/>
      <c r="B850" s="21"/>
      <c r="C850" s="126"/>
      <c r="D850" s="126"/>
      <c r="E850" s="126"/>
      <c r="F850" s="126"/>
      <c r="G850" s="126"/>
      <c r="H850" s="126"/>
      <c r="I850" s="126"/>
      <c r="J850" s="126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2.75" customHeight="1">
      <c r="A851" s="21"/>
      <c r="B851" s="21"/>
      <c r="C851" s="126"/>
      <c r="D851" s="126"/>
      <c r="E851" s="126"/>
      <c r="F851" s="126"/>
      <c r="G851" s="126"/>
      <c r="H851" s="126"/>
      <c r="I851" s="126"/>
      <c r="J851" s="126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2.75" customHeight="1">
      <c r="A852" s="21"/>
      <c r="B852" s="21"/>
      <c r="C852" s="126"/>
      <c r="D852" s="126"/>
      <c r="E852" s="126"/>
      <c r="F852" s="126"/>
      <c r="G852" s="126"/>
      <c r="H852" s="126"/>
      <c r="I852" s="126"/>
      <c r="J852" s="126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2.75" customHeight="1">
      <c r="A853" s="21"/>
      <c r="B853" s="21"/>
      <c r="C853" s="126"/>
      <c r="D853" s="126"/>
      <c r="E853" s="126"/>
      <c r="F853" s="126"/>
      <c r="G853" s="126"/>
      <c r="H853" s="126"/>
      <c r="I853" s="126"/>
      <c r="J853" s="126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2.75" customHeight="1">
      <c r="A854" s="21"/>
      <c r="B854" s="21"/>
      <c r="C854" s="126"/>
      <c r="D854" s="126"/>
      <c r="E854" s="126"/>
      <c r="F854" s="126"/>
      <c r="G854" s="126"/>
      <c r="H854" s="126"/>
      <c r="I854" s="126"/>
      <c r="J854" s="126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2.75" customHeight="1">
      <c r="A855" s="21"/>
      <c r="B855" s="21"/>
      <c r="C855" s="126"/>
      <c r="D855" s="126"/>
      <c r="E855" s="126"/>
      <c r="F855" s="126"/>
      <c r="G855" s="126"/>
      <c r="H855" s="126"/>
      <c r="I855" s="126"/>
      <c r="J855" s="126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2.75" customHeight="1">
      <c r="A856" s="21"/>
      <c r="B856" s="21"/>
      <c r="C856" s="126"/>
      <c r="D856" s="126"/>
      <c r="E856" s="126"/>
      <c r="F856" s="126"/>
      <c r="G856" s="126"/>
      <c r="H856" s="126"/>
      <c r="I856" s="126"/>
      <c r="J856" s="126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2.75" customHeight="1">
      <c r="A857" s="21"/>
      <c r="B857" s="21"/>
      <c r="C857" s="126"/>
      <c r="D857" s="126"/>
      <c r="E857" s="126"/>
      <c r="F857" s="126"/>
      <c r="G857" s="126"/>
      <c r="H857" s="126"/>
      <c r="I857" s="126"/>
      <c r="J857" s="126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2.75" customHeight="1">
      <c r="A858" s="21"/>
      <c r="B858" s="21"/>
      <c r="C858" s="126"/>
      <c r="D858" s="126"/>
      <c r="E858" s="126"/>
      <c r="F858" s="126"/>
      <c r="G858" s="126"/>
      <c r="H858" s="126"/>
      <c r="I858" s="126"/>
      <c r="J858" s="126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2.75" customHeight="1">
      <c r="A859" s="21"/>
      <c r="B859" s="21"/>
      <c r="C859" s="126"/>
      <c r="D859" s="126"/>
      <c r="E859" s="126"/>
      <c r="F859" s="126"/>
      <c r="G859" s="126"/>
      <c r="H859" s="126"/>
      <c r="I859" s="126"/>
      <c r="J859" s="126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2.75" customHeight="1">
      <c r="A860" s="21"/>
      <c r="B860" s="21"/>
      <c r="C860" s="126"/>
      <c r="D860" s="126"/>
      <c r="E860" s="126"/>
      <c r="F860" s="126"/>
      <c r="G860" s="126"/>
      <c r="H860" s="126"/>
      <c r="I860" s="126"/>
      <c r="J860" s="126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2.75" customHeight="1">
      <c r="A861" s="21"/>
      <c r="B861" s="21"/>
      <c r="C861" s="126"/>
      <c r="D861" s="126"/>
      <c r="E861" s="126"/>
      <c r="F861" s="126"/>
      <c r="G861" s="126"/>
      <c r="H861" s="126"/>
      <c r="I861" s="126"/>
      <c r="J861" s="126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2.75" customHeight="1">
      <c r="A862" s="21"/>
      <c r="B862" s="21"/>
      <c r="C862" s="126"/>
      <c r="D862" s="126"/>
      <c r="E862" s="126"/>
      <c r="F862" s="126"/>
      <c r="G862" s="126"/>
      <c r="H862" s="126"/>
      <c r="I862" s="126"/>
      <c r="J862" s="126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2.75" customHeight="1">
      <c r="A863" s="21"/>
      <c r="B863" s="21"/>
      <c r="C863" s="126"/>
      <c r="D863" s="126"/>
      <c r="E863" s="126"/>
      <c r="F863" s="126"/>
      <c r="G863" s="126"/>
      <c r="H863" s="126"/>
      <c r="I863" s="126"/>
      <c r="J863" s="126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2.75" customHeight="1">
      <c r="A864" s="21"/>
      <c r="B864" s="21"/>
      <c r="C864" s="126"/>
      <c r="D864" s="126"/>
      <c r="E864" s="126"/>
      <c r="F864" s="126"/>
      <c r="G864" s="126"/>
      <c r="H864" s="126"/>
      <c r="I864" s="126"/>
      <c r="J864" s="126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2.75" customHeight="1">
      <c r="A865" s="21"/>
      <c r="B865" s="21"/>
      <c r="C865" s="126"/>
      <c r="D865" s="126"/>
      <c r="E865" s="126"/>
      <c r="F865" s="126"/>
      <c r="G865" s="126"/>
      <c r="H865" s="126"/>
      <c r="I865" s="126"/>
      <c r="J865" s="126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2.75" customHeight="1">
      <c r="A866" s="21"/>
      <c r="B866" s="21"/>
      <c r="C866" s="126"/>
      <c r="D866" s="126"/>
      <c r="E866" s="126"/>
      <c r="F866" s="126"/>
      <c r="G866" s="126"/>
      <c r="H866" s="126"/>
      <c r="I866" s="126"/>
      <c r="J866" s="126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2.75" customHeight="1">
      <c r="A867" s="21"/>
      <c r="B867" s="21"/>
      <c r="C867" s="126"/>
      <c r="D867" s="126"/>
      <c r="E867" s="126"/>
      <c r="F867" s="126"/>
      <c r="G867" s="126"/>
      <c r="H867" s="126"/>
      <c r="I867" s="126"/>
      <c r="J867" s="126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2.75" customHeight="1">
      <c r="A868" s="21"/>
      <c r="B868" s="21"/>
      <c r="C868" s="126"/>
      <c r="D868" s="126"/>
      <c r="E868" s="126"/>
      <c r="F868" s="126"/>
      <c r="G868" s="126"/>
      <c r="H868" s="126"/>
      <c r="I868" s="126"/>
      <c r="J868" s="126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2.75" customHeight="1">
      <c r="A869" s="21"/>
      <c r="B869" s="21"/>
      <c r="C869" s="126"/>
      <c r="D869" s="126"/>
      <c r="E869" s="126"/>
      <c r="F869" s="126"/>
      <c r="G869" s="126"/>
      <c r="H869" s="126"/>
      <c r="I869" s="126"/>
      <c r="J869" s="126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2.75" customHeight="1">
      <c r="A870" s="21"/>
      <c r="B870" s="21"/>
      <c r="C870" s="126"/>
      <c r="D870" s="126"/>
      <c r="E870" s="126"/>
      <c r="F870" s="126"/>
      <c r="G870" s="126"/>
      <c r="H870" s="126"/>
      <c r="I870" s="126"/>
      <c r="J870" s="126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2.75" customHeight="1">
      <c r="A871" s="21"/>
      <c r="B871" s="21"/>
      <c r="C871" s="126"/>
      <c r="D871" s="126"/>
      <c r="E871" s="126"/>
      <c r="F871" s="126"/>
      <c r="G871" s="126"/>
      <c r="H871" s="126"/>
      <c r="I871" s="126"/>
      <c r="J871" s="126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2.75" customHeight="1">
      <c r="A872" s="21"/>
      <c r="B872" s="21"/>
      <c r="C872" s="126"/>
      <c r="D872" s="126"/>
      <c r="E872" s="126"/>
      <c r="F872" s="126"/>
      <c r="G872" s="126"/>
      <c r="H872" s="126"/>
      <c r="I872" s="126"/>
      <c r="J872" s="126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2.75" customHeight="1">
      <c r="A873" s="21"/>
      <c r="B873" s="21"/>
      <c r="C873" s="126"/>
      <c r="D873" s="126"/>
      <c r="E873" s="126"/>
      <c r="F873" s="126"/>
      <c r="G873" s="126"/>
      <c r="H873" s="126"/>
      <c r="I873" s="126"/>
      <c r="J873" s="126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2.75" customHeight="1">
      <c r="A874" s="21"/>
      <c r="B874" s="21"/>
      <c r="C874" s="126"/>
      <c r="D874" s="126"/>
      <c r="E874" s="126"/>
      <c r="F874" s="126"/>
      <c r="G874" s="126"/>
      <c r="H874" s="126"/>
      <c r="I874" s="126"/>
      <c r="J874" s="126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2.75" customHeight="1">
      <c r="A875" s="21"/>
      <c r="B875" s="21"/>
      <c r="C875" s="126"/>
      <c r="D875" s="126"/>
      <c r="E875" s="126"/>
      <c r="F875" s="126"/>
      <c r="G875" s="126"/>
      <c r="H875" s="126"/>
      <c r="I875" s="126"/>
      <c r="J875" s="126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2.75" customHeight="1">
      <c r="A876" s="21"/>
      <c r="B876" s="21"/>
      <c r="C876" s="126"/>
      <c r="D876" s="126"/>
      <c r="E876" s="126"/>
      <c r="F876" s="126"/>
      <c r="G876" s="126"/>
      <c r="H876" s="126"/>
      <c r="I876" s="126"/>
      <c r="J876" s="126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2.75" customHeight="1">
      <c r="A877" s="21"/>
      <c r="B877" s="21"/>
      <c r="C877" s="126"/>
      <c r="D877" s="126"/>
      <c r="E877" s="126"/>
      <c r="F877" s="126"/>
      <c r="G877" s="126"/>
      <c r="H877" s="126"/>
      <c r="I877" s="126"/>
      <c r="J877" s="126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2.75" customHeight="1">
      <c r="A878" s="21"/>
      <c r="B878" s="21"/>
      <c r="C878" s="126"/>
      <c r="D878" s="126"/>
      <c r="E878" s="126"/>
      <c r="F878" s="126"/>
      <c r="G878" s="126"/>
      <c r="H878" s="126"/>
      <c r="I878" s="126"/>
      <c r="J878" s="126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2.75" customHeight="1">
      <c r="A879" s="21"/>
      <c r="B879" s="21"/>
      <c r="C879" s="126"/>
      <c r="D879" s="126"/>
      <c r="E879" s="126"/>
      <c r="F879" s="126"/>
      <c r="G879" s="126"/>
      <c r="H879" s="126"/>
      <c r="I879" s="126"/>
      <c r="J879" s="126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2.75" customHeight="1">
      <c r="A880" s="21"/>
      <c r="B880" s="21"/>
      <c r="C880" s="126"/>
      <c r="D880" s="126"/>
      <c r="E880" s="126"/>
      <c r="F880" s="126"/>
      <c r="G880" s="126"/>
      <c r="H880" s="126"/>
      <c r="I880" s="126"/>
      <c r="J880" s="126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2.75" customHeight="1">
      <c r="A881" s="21"/>
      <c r="B881" s="21"/>
      <c r="C881" s="126"/>
      <c r="D881" s="126"/>
      <c r="E881" s="126"/>
      <c r="F881" s="126"/>
      <c r="G881" s="126"/>
      <c r="H881" s="126"/>
      <c r="I881" s="126"/>
      <c r="J881" s="126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2.75" customHeight="1">
      <c r="A882" s="21"/>
      <c r="B882" s="21"/>
      <c r="C882" s="126"/>
      <c r="D882" s="126"/>
      <c r="E882" s="126"/>
      <c r="F882" s="126"/>
      <c r="G882" s="126"/>
      <c r="H882" s="126"/>
      <c r="I882" s="126"/>
      <c r="J882" s="126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2.75" customHeight="1">
      <c r="A883" s="21"/>
      <c r="B883" s="21"/>
      <c r="C883" s="126"/>
      <c r="D883" s="126"/>
      <c r="E883" s="126"/>
      <c r="F883" s="126"/>
      <c r="G883" s="126"/>
      <c r="H883" s="126"/>
      <c r="I883" s="126"/>
      <c r="J883" s="126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2.75" customHeight="1">
      <c r="A884" s="21"/>
      <c r="B884" s="21"/>
      <c r="C884" s="126"/>
      <c r="D884" s="126"/>
      <c r="E884" s="126"/>
      <c r="F884" s="126"/>
      <c r="G884" s="126"/>
      <c r="H884" s="126"/>
      <c r="I884" s="126"/>
      <c r="J884" s="126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2.75" customHeight="1">
      <c r="A885" s="21"/>
      <c r="B885" s="21"/>
      <c r="C885" s="126"/>
      <c r="D885" s="126"/>
      <c r="E885" s="126"/>
      <c r="F885" s="126"/>
      <c r="G885" s="126"/>
      <c r="H885" s="126"/>
      <c r="I885" s="126"/>
      <c r="J885" s="126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2.75" customHeight="1">
      <c r="A886" s="21"/>
      <c r="B886" s="21"/>
      <c r="C886" s="126"/>
      <c r="D886" s="126"/>
      <c r="E886" s="126"/>
      <c r="F886" s="126"/>
      <c r="G886" s="126"/>
      <c r="H886" s="126"/>
      <c r="I886" s="126"/>
      <c r="J886" s="126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2.75" customHeight="1">
      <c r="A887" s="21"/>
      <c r="B887" s="21"/>
      <c r="C887" s="126"/>
      <c r="D887" s="126"/>
      <c r="E887" s="126"/>
      <c r="F887" s="126"/>
      <c r="G887" s="126"/>
      <c r="H887" s="126"/>
      <c r="I887" s="126"/>
      <c r="J887" s="126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2.75" customHeight="1">
      <c r="A888" s="21"/>
      <c r="B888" s="21"/>
      <c r="C888" s="126"/>
      <c r="D888" s="126"/>
      <c r="E888" s="126"/>
      <c r="F888" s="126"/>
      <c r="G888" s="126"/>
      <c r="H888" s="126"/>
      <c r="I888" s="126"/>
      <c r="J888" s="126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2.75" customHeight="1">
      <c r="A889" s="21"/>
      <c r="B889" s="21"/>
      <c r="C889" s="126"/>
      <c r="D889" s="126"/>
      <c r="E889" s="126"/>
      <c r="F889" s="126"/>
      <c r="G889" s="126"/>
      <c r="H889" s="126"/>
      <c r="I889" s="126"/>
      <c r="J889" s="126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2.75" customHeight="1">
      <c r="A890" s="21"/>
      <c r="B890" s="21"/>
      <c r="C890" s="126"/>
      <c r="D890" s="126"/>
      <c r="E890" s="126"/>
      <c r="F890" s="126"/>
      <c r="G890" s="126"/>
      <c r="H890" s="126"/>
      <c r="I890" s="126"/>
      <c r="J890" s="126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2.75" customHeight="1">
      <c r="A891" s="21"/>
      <c r="B891" s="21"/>
      <c r="C891" s="126"/>
      <c r="D891" s="126"/>
      <c r="E891" s="126"/>
      <c r="F891" s="126"/>
      <c r="G891" s="126"/>
      <c r="H891" s="126"/>
      <c r="I891" s="126"/>
      <c r="J891" s="126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2.75" customHeight="1">
      <c r="A892" s="21"/>
      <c r="B892" s="21"/>
      <c r="C892" s="126"/>
      <c r="D892" s="126"/>
      <c r="E892" s="126"/>
      <c r="F892" s="126"/>
      <c r="G892" s="126"/>
      <c r="H892" s="126"/>
      <c r="I892" s="126"/>
      <c r="J892" s="126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2.75" customHeight="1">
      <c r="A893" s="21"/>
      <c r="B893" s="21"/>
      <c r="C893" s="126"/>
      <c r="D893" s="126"/>
      <c r="E893" s="126"/>
      <c r="F893" s="126"/>
      <c r="G893" s="126"/>
      <c r="H893" s="126"/>
      <c r="I893" s="126"/>
      <c r="J893" s="126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2.75" customHeight="1">
      <c r="A894" s="21"/>
      <c r="B894" s="21"/>
      <c r="C894" s="126"/>
      <c r="D894" s="126"/>
      <c r="E894" s="126"/>
      <c r="F894" s="126"/>
      <c r="G894" s="126"/>
      <c r="H894" s="126"/>
      <c r="I894" s="126"/>
      <c r="J894" s="126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2.75" customHeight="1">
      <c r="A895" s="21"/>
      <c r="B895" s="21"/>
      <c r="C895" s="126"/>
      <c r="D895" s="126"/>
      <c r="E895" s="126"/>
      <c r="F895" s="126"/>
      <c r="G895" s="126"/>
      <c r="H895" s="126"/>
      <c r="I895" s="126"/>
      <c r="J895" s="126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2.75" customHeight="1">
      <c r="A896" s="21"/>
      <c r="B896" s="21"/>
      <c r="C896" s="126"/>
      <c r="D896" s="126"/>
      <c r="E896" s="126"/>
      <c r="F896" s="126"/>
      <c r="G896" s="126"/>
      <c r="H896" s="126"/>
      <c r="I896" s="126"/>
      <c r="J896" s="126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2.75" customHeight="1">
      <c r="A897" s="21"/>
      <c r="B897" s="21"/>
      <c r="C897" s="126"/>
      <c r="D897" s="126"/>
      <c r="E897" s="126"/>
      <c r="F897" s="126"/>
      <c r="G897" s="126"/>
      <c r="H897" s="126"/>
      <c r="I897" s="126"/>
      <c r="J897" s="126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2.75" customHeight="1">
      <c r="A898" s="21"/>
      <c r="B898" s="21"/>
      <c r="C898" s="126"/>
      <c r="D898" s="126"/>
      <c r="E898" s="126"/>
      <c r="F898" s="126"/>
      <c r="G898" s="126"/>
      <c r="H898" s="126"/>
      <c r="I898" s="126"/>
      <c r="J898" s="126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2.75" customHeight="1">
      <c r="A899" s="21"/>
      <c r="B899" s="21"/>
      <c r="C899" s="126"/>
      <c r="D899" s="126"/>
      <c r="E899" s="126"/>
      <c r="F899" s="126"/>
      <c r="G899" s="126"/>
      <c r="H899" s="126"/>
      <c r="I899" s="126"/>
      <c r="J899" s="126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2.75" customHeight="1">
      <c r="A900" s="21"/>
      <c r="B900" s="21"/>
      <c r="C900" s="126"/>
      <c r="D900" s="126"/>
      <c r="E900" s="126"/>
      <c r="F900" s="126"/>
      <c r="G900" s="126"/>
      <c r="H900" s="126"/>
      <c r="I900" s="126"/>
      <c r="J900" s="126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2.75" customHeight="1">
      <c r="A901" s="21"/>
      <c r="B901" s="21"/>
      <c r="C901" s="126"/>
      <c r="D901" s="126"/>
      <c r="E901" s="126"/>
      <c r="F901" s="126"/>
      <c r="G901" s="126"/>
      <c r="H901" s="126"/>
      <c r="I901" s="126"/>
      <c r="J901" s="126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2.75" customHeight="1">
      <c r="A902" s="21"/>
      <c r="B902" s="21"/>
      <c r="C902" s="126"/>
      <c r="D902" s="126"/>
      <c r="E902" s="126"/>
      <c r="F902" s="126"/>
      <c r="G902" s="126"/>
      <c r="H902" s="126"/>
      <c r="I902" s="126"/>
      <c r="J902" s="126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2.75" customHeight="1">
      <c r="A903" s="21"/>
      <c r="B903" s="21"/>
      <c r="C903" s="126"/>
      <c r="D903" s="126"/>
      <c r="E903" s="126"/>
      <c r="F903" s="126"/>
      <c r="G903" s="126"/>
      <c r="H903" s="126"/>
      <c r="I903" s="126"/>
      <c r="J903" s="126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2.75" customHeight="1">
      <c r="A904" s="21"/>
      <c r="B904" s="21"/>
      <c r="C904" s="126"/>
      <c r="D904" s="126"/>
      <c r="E904" s="126"/>
      <c r="F904" s="126"/>
      <c r="G904" s="126"/>
      <c r="H904" s="126"/>
      <c r="I904" s="126"/>
      <c r="J904" s="126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2.75" customHeight="1">
      <c r="A905" s="21"/>
      <c r="B905" s="21"/>
      <c r="C905" s="126"/>
      <c r="D905" s="126"/>
      <c r="E905" s="126"/>
      <c r="F905" s="126"/>
      <c r="G905" s="126"/>
      <c r="H905" s="126"/>
      <c r="I905" s="126"/>
      <c r="J905" s="126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2.75" customHeight="1">
      <c r="A906" s="21"/>
      <c r="B906" s="21"/>
      <c r="C906" s="126"/>
      <c r="D906" s="126"/>
      <c r="E906" s="126"/>
      <c r="F906" s="126"/>
      <c r="G906" s="126"/>
      <c r="H906" s="126"/>
      <c r="I906" s="126"/>
      <c r="J906" s="126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2.75" customHeight="1">
      <c r="A907" s="21"/>
      <c r="B907" s="21"/>
      <c r="C907" s="126"/>
      <c r="D907" s="126"/>
      <c r="E907" s="126"/>
      <c r="F907" s="126"/>
      <c r="G907" s="126"/>
      <c r="H907" s="126"/>
      <c r="I907" s="126"/>
      <c r="J907" s="126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2.75" customHeight="1">
      <c r="A908" s="21"/>
      <c r="B908" s="21"/>
      <c r="C908" s="126"/>
      <c r="D908" s="126"/>
      <c r="E908" s="126"/>
      <c r="F908" s="126"/>
      <c r="G908" s="126"/>
      <c r="H908" s="126"/>
      <c r="I908" s="126"/>
      <c r="J908" s="126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2.75" customHeight="1">
      <c r="A909" s="21"/>
      <c r="B909" s="21"/>
      <c r="C909" s="126"/>
      <c r="D909" s="126"/>
      <c r="E909" s="126"/>
      <c r="F909" s="126"/>
      <c r="G909" s="126"/>
      <c r="H909" s="126"/>
      <c r="I909" s="126"/>
      <c r="J909" s="126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2.75" customHeight="1">
      <c r="A910" s="21"/>
      <c r="B910" s="21"/>
      <c r="C910" s="126"/>
      <c r="D910" s="126"/>
      <c r="E910" s="126"/>
      <c r="F910" s="126"/>
      <c r="G910" s="126"/>
      <c r="H910" s="126"/>
      <c r="I910" s="126"/>
      <c r="J910" s="126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2.75" customHeight="1">
      <c r="A911" s="21"/>
      <c r="B911" s="21"/>
      <c r="C911" s="126"/>
      <c r="D911" s="126"/>
      <c r="E911" s="126"/>
      <c r="F911" s="126"/>
      <c r="G911" s="126"/>
      <c r="H911" s="126"/>
      <c r="I911" s="126"/>
      <c r="J911" s="126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2.75" customHeight="1">
      <c r="A912" s="21"/>
      <c r="B912" s="21"/>
      <c r="C912" s="126"/>
      <c r="D912" s="126"/>
      <c r="E912" s="126"/>
      <c r="F912" s="126"/>
      <c r="G912" s="126"/>
      <c r="H912" s="126"/>
      <c r="I912" s="126"/>
      <c r="J912" s="126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2.75" customHeight="1">
      <c r="A913" s="21"/>
      <c r="B913" s="21"/>
      <c r="C913" s="126"/>
      <c r="D913" s="126"/>
      <c r="E913" s="126"/>
      <c r="F913" s="126"/>
      <c r="G913" s="126"/>
      <c r="H913" s="126"/>
      <c r="I913" s="126"/>
      <c r="J913" s="126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2.75" customHeight="1">
      <c r="A914" s="21"/>
      <c r="B914" s="21"/>
      <c r="C914" s="126"/>
      <c r="D914" s="126"/>
      <c r="E914" s="126"/>
      <c r="F914" s="126"/>
      <c r="G914" s="126"/>
      <c r="H914" s="126"/>
      <c r="I914" s="126"/>
      <c r="J914" s="126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2.75" customHeight="1">
      <c r="A915" s="21"/>
      <c r="B915" s="21"/>
      <c r="C915" s="126"/>
      <c r="D915" s="126"/>
      <c r="E915" s="126"/>
      <c r="F915" s="126"/>
      <c r="G915" s="126"/>
      <c r="H915" s="126"/>
      <c r="I915" s="126"/>
      <c r="J915" s="126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2.75" customHeight="1">
      <c r="A916" s="21"/>
      <c r="B916" s="21"/>
      <c r="C916" s="126"/>
      <c r="D916" s="126"/>
      <c r="E916" s="126"/>
      <c r="F916" s="126"/>
      <c r="G916" s="126"/>
      <c r="H916" s="126"/>
      <c r="I916" s="126"/>
      <c r="J916" s="126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2.75" customHeight="1">
      <c r="A917" s="21"/>
      <c r="B917" s="21"/>
      <c r="C917" s="126"/>
      <c r="D917" s="126"/>
      <c r="E917" s="126"/>
      <c r="F917" s="126"/>
      <c r="G917" s="126"/>
      <c r="H917" s="126"/>
      <c r="I917" s="126"/>
      <c r="J917" s="126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2.75" customHeight="1">
      <c r="A918" s="21"/>
      <c r="B918" s="21"/>
      <c r="C918" s="126"/>
      <c r="D918" s="126"/>
      <c r="E918" s="126"/>
      <c r="F918" s="126"/>
      <c r="G918" s="126"/>
      <c r="H918" s="126"/>
      <c r="I918" s="126"/>
      <c r="J918" s="126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2.75" customHeight="1">
      <c r="A919" s="21"/>
      <c r="B919" s="21"/>
      <c r="C919" s="126"/>
      <c r="D919" s="126"/>
      <c r="E919" s="126"/>
      <c r="F919" s="126"/>
      <c r="G919" s="126"/>
      <c r="H919" s="126"/>
      <c r="I919" s="126"/>
      <c r="J919" s="126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2.75" customHeight="1">
      <c r="A920" s="21"/>
      <c r="B920" s="21"/>
      <c r="C920" s="126"/>
      <c r="D920" s="126"/>
      <c r="E920" s="126"/>
      <c r="F920" s="126"/>
      <c r="G920" s="126"/>
      <c r="H920" s="126"/>
      <c r="I920" s="126"/>
      <c r="J920" s="126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2.75" customHeight="1">
      <c r="A921" s="21"/>
      <c r="B921" s="21"/>
      <c r="C921" s="126"/>
      <c r="D921" s="126"/>
      <c r="E921" s="126"/>
      <c r="F921" s="126"/>
      <c r="G921" s="126"/>
      <c r="H921" s="126"/>
      <c r="I921" s="126"/>
      <c r="J921" s="126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2.75" customHeight="1">
      <c r="A922" s="21"/>
      <c r="B922" s="21"/>
      <c r="C922" s="126"/>
      <c r="D922" s="126"/>
      <c r="E922" s="126"/>
      <c r="F922" s="126"/>
      <c r="G922" s="126"/>
      <c r="H922" s="126"/>
      <c r="I922" s="126"/>
      <c r="J922" s="126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2.75" customHeight="1">
      <c r="A923" s="21"/>
      <c r="B923" s="21"/>
      <c r="C923" s="126"/>
      <c r="D923" s="126"/>
      <c r="E923" s="126"/>
      <c r="F923" s="126"/>
      <c r="G923" s="126"/>
      <c r="H923" s="126"/>
      <c r="I923" s="126"/>
      <c r="J923" s="126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2.75" customHeight="1">
      <c r="A924" s="21"/>
      <c r="B924" s="21"/>
      <c r="C924" s="126"/>
      <c r="D924" s="126"/>
      <c r="E924" s="126"/>
      <c r="F924" s="126"/>
      <c r="G924" s="126"/>
      <c r="H924" s="126"/>
      <c r="I924" s="126"/>
      <c r="J924" s="126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2.75" customHeight="1">
      <c r="A925" s="21"/>
      <c r="B925" s="21"/>
      <c r="C925" s="126"/>
      <c r="D925" s="126"/>
      <c r="E925" s="126"/>
      <c r="F925" s="126"/>
      <c r="G925" s="126"/>
      <c r="H925" s="126"/>
      <c r="I925" s="126"/>
      <c r="J925" s="126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2.75" customHeight="1">
      <c r="A926" s="21"/>
      <c r="B926" s="21"/>
      <c r="C926" s="126"/>
      <c r="D926" s="126"/>
      <c r="E926" s="126"/>
      <c r="F926" s="126"/>
      <c r="G926" s="126"/>
      <c r="H926" s="126"/>
      <c r="I926" s="126"/>
      <c r="J926" s="126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2.75" customHeight="1">
      <c r="A927" s="21"/>
      <c r="B927" s="21"/>
      <c r="C927" s="126"/>
      <c r="D927" s="126"/>
      <c r="E927" s="126"/>
      <c r="F927" s="126"/>
      <c r="G927" s="126"/>
      <c r="H927" s="126"/>
      <c r="I927" s="126"/>
      <c r="J927" s="126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2.75" customHeight="1">
      <c r="A928" s="21"/>
      <c r="B928" s="21"/>
      <c r="C928" s="126"/>
      <c r="D928" s="126"/>
      <c r="E928" s="126"/>
      <c r="F928" s="126"/>
      <c r="G928" s="126"/>
      <c r="H928" s="126"/>
      <c r="I928" s="126"/>
      <c r="J928" s="126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2.75" customHeight="1">
      <c r="A929" s="21"/>
      <c r="B929" s="21"/>
      <c r="C929" s="126"/>
      <c r="D929" s="126"/>
      <c r="E929" s="126"/>
      <c r="F929" s="126"/>
      <c r="G929" s="126"/>
      <c r="H929" s="126"/>
      <c r="I929" s="126"/>
      <c r="J929" s="126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2.75" customHeight="1">
      <c r="A930" s="21"/>
      <c r="B930" s="21"/>
      <c r="C930" s="126"/>
      <c r="D930" s="126"/>
      <c r="E930" s="126"/>
      <c r="F930" s="126"/>
      <c r="G930" s="126"/>
      <c r="H930" s="126"/>
      <c r="I930" s="126"/>
      <c r="J930" s="126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2.75" customHeight="1">
      <c r="A931" s="21"/>
      <c r="B931" s="21"/>
      <c r="C931" s="126"/>
      <c r="D931" s="126"/>
      <c r="E931" s="126"/>
      <c r="F931" s="126"/>
      <c r="G931" s="126"/>
      <c r="H931" s="126"/>
      <c r="I931" s="126"/>
      <c r="J931" s="126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2.75" customHeight="1">
      <c r="A932" s="21"/>
      <c r="B932" s="21"/>
      <c r="C932" s="126"/>
      <c r="D932" s="126"/>
      <c r="E932" s="126"/>
      <c r="F932" s="126"/>
      <c r="G932" s="126"/>
      <c r="H932" s="126"/>
      <c r="I932" s="126"/>
      <c r="J932" s="126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2.75" customHeight="1">
      <c r="A933" s="21"/>
      <c r="B933" s="21"/>
      <c r="C933" s="126"/>
      <c r="D933" s="126"/>
      <c r="E933" s="126"/>
      <c r="F933" s="126"/>
      <c r="G933" s="126"/>
      <c r="H933" s="126"/>
      <c r="I933" s="126"/>
      <c r="J933" s="126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2.75" customHeight="1">
      <c r="A934" s="21"/>
      <c r="B934" s="21"/>
      <c r="C934" s="126"/>
      <c r="D934" s="126"/>
      <c r="E934" s="126"/>
      <c r="F934" s="126"/>
      <c r="G934" s="126"/>
      <c r="H934" s="126"/>
      <c r="I934" s="126"/>
      <c r="J934" s="126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2.75" customHeight="1">
      <c r="A935" s="21"/>
      <c r="B935" s="21"/>
      <c r="C935" s="126"/>
      <c r="D935" s="126"/>
      <c r="E935" s="126"/>
      <c r="F935" s="126"/>
      <c r="G935" s="126"/>
      <c r="H935" s="126"/>
      <c r="I935" s="126"/>
      <c r="J935" s="126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2.75" customHeight="1">
      <c r="A936" s="21"/>
      <c r="B936" s="21"/>
      <c r="C936" s="126"/>
      <c r="D936" s="126"/>
      <c r="E936" s="126"/>
      <c r="F936" s="126"/>
      <c r="G936" s="126"/>
      <c r="H936" s="126"/>
      <c r="I936" s="126"/>
      <c r="J936" s="126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2.75" customHeight="1">
      <c r="A937" s="21"/>
      <c r="B937" s="21"/>
      <c r="C937" s="126"/>
      <c r="D937" s="126"/>
      <c r="E937" s="126"/>
      <c r="F937" s="126"/>
      <c r="G937" s="126"/>
      <c r="H937" s="126"/>
      <c r="I937" s="126"/>
      <c r="J937" s="126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2.75" customHeight="1">
      <c r="A938" s="21"/>
      <c r="B938" s="21"/>
      <c r="C938" s="126"/>
      <c r="D938" s="126"/>
      <c r="E938" s="126"/>
      <c r="F938" s="126"/>
      <c r="G938" s="126"/>
      <c r="H938" s="126"/>
      <c r="I938" s="126"/>
      <c r="J938" s="126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2.75" customHeight="1">
      <c r="A939" s="21"/>
      <c r="B939" s="21"/>
      <c r="C939" s="126"/>
      <c r="D939" s="126"/>
      <c r="E939" s="126"/>
      <c r="F939" s="126"/>
      <c r="G939" s="126"/>
      <c r="H939" s="126"/>
      <c r="I939" s="126"/>
      <c r="J939" s="126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2.75" customHeight="1">
      <c r="A940" s="21"/>
      <c r="B940" s="21"/>
      <c r="C940" s="126"/>
      <c r="D940" s="126"/>
      <c r="E940" s="126"/>
      <c r="F940" s="126"/>
      <c r="G940" s="126"/>
      <c r="H940" s="126"/>
      <c r="I940" s="126"/>
      <c r="J940" s="126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2.75" customHeight="1">
      <c r="A941" s="21"/>
      <c r="B941" s="21"/>
      <c r="C941" s="126"/>
      <c r="D941" s="126"/>
      <c r="E941" s="126"/>
      <c r="F941" s="126"/>
      <c r="G941" s="126"/>
      <c r="H941" s="126"/>
      <c r="I941" s="126"/>
      <c r="J941" s="126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2.75" customHeight="1">
      <c r="A942" s="21"/>
      <c r="B942" s="21"/>
      <c r="C942" s="126"/>
      <c r="D942" s="126"/>
      <c r="E942" s="126"/>
      <c r="F942" s="126"/>
      <c r="G942" s="126"/>
      <c r="H942" s="126"/>
      <c r="I942" s="126"/>
      <c r="J942" s="126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2.75" customHeight="1">
      <c r="A943" s="21"/>
      <c r="B943" s="21"/>
      <c r="C943" s="126"/>
      <c r="D943" s="126"/>
      <c r="E943" s="126"/>
      <c r="F943" s="126"/>
      <c r="G943" s="126"/>
      <c r="H943" s="126"/>
      <c r="I943" s="126"/>
      <c r="J943" s="126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2.75" customHeight="1">
      <c r="A944" s="21"/>
      <c r="B944" s="21"/>
      <c r="C944" s="126"/>
      <c r="D944" s="126"/>
      <c r="E944" s="126"/>
      <c r="F944" s="126"/>
      <c r="G944" s="126"/>
      <c r="H944" s="126"/>
      <c r="I944" s="126"/>
      <c r="J944" s="126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2.75" customHeight="1">
      <c r="A945" s="21"/>
      <c r="B945" s="21"/>
      <c r="C945" s="126"/>
      <c r="D945" s="126"/>
      <c r="E945" s="126"/>
      <c r="F945" s="126"/>
      <c r="G945" s="126"/>
      <c r="H945" s="126"/>
      <c r="I945" s="126"/>
      <c r="J945" s="126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2.75" customHeight="1">
      <c r="A946" s="21"/>
      <c r="B946" s="21"/>
      <c r="C946" s="126"/>
      <c r="D946" s="126"/>
      <c r="E946" s="126"/>
      <c r="F946" s="126"/>
      <c r="G946" s="126"/>
      <c r="H946" s="126"/>
      <c r="I946" s="126"/>
      <c r="J946" s="126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2.75" customHeight="1">
      <c r="A947" s="21"/>
      <c r="B947" s="21"/>
      <c r="C947" s="126"/>
      <c r="D947" s="126"/>
      <c r="E947" s="126"/>
      <c r="F947" s="126"/>
      <c r="G947" s="126"/>
      <c r="H947" s="126"/>
      <c r="I947" s="126"/>
      <c r="J947" s="126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2.75" customHeight="1">
      <c r="A948" s="21"/>
      <c r="B948" s="21"/>
      <c r="C948" s="126"/>
      <c r="D948" s="126"/>
      <c r="E948" s="126"/>
      <c r="F948" s="126"/>
      <c r="G948" s="126"/>
      <c r="H948" s="126"/>
      <c r="I948" s="126"/>
      <c r="J948" s="126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2.75" customHeight="1">
      <c r="A949" s="21"/>
      <c r="B949" s="21"/>
      <c r="C949" s="126"/>
      <c r="D949" s="126"/>
      <c r="E949" s="126"/>
      <c r="F949" s="126"/>
      <c r="G949" s="126"/>
      <c r="H949" s="126"/>
      <c r="I949" s="126"/>
      <c r="J949" s="126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2.75" customHeight="1">
      <c r="A950" s="21"/>
      <c r="B950" s="21"/>
      <c r="C950" s="126"/>
      <c r="D950" s="126"/>
      <c r="E950" s="126"/>
      <c r="F950" s="126"/>
      <c r="G950" s="126"/>
      <c r="H950" s="126"/>
      <c r="I950" s="126"/>
      <c r="J950" s="126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2.75" customHeight="1">
      <c r="A951" s="21"/>
      <c r="B951" s="21"/>
      <c r="C951" s="126"/>
      <c r="D951" s="126"/>
      <c r="E951" s="126"/>
      <c r="F951" s="126"/>
      <c r="G951" s="126"/>
      <c r="H951" s="126"/>
      <c r="I951" s="126"/>
      <c r="J951" s="126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2.75" customHeight="1">
      <c r="A952" s="21"/>
      <c r="B952" s="21"/>
      <c r="C952" s="126"/>
      <c r="D952" s="126"/>
      <c r="E952" s="126"/>
      <c r="F952" s="126"/>
      <c r="G952" s="126"/>
      <c r="H952" s="126"/>
      <c r="I952" s="126"/>
      <c r="J952" s="126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2.75" customHeight="1">
      <c r="A953" s="21"/>
      <c r="B953" s="21"/>
      <c r="C953" s="126"/>
      <c r="D953" s="126"/>
      <c r="E953" s="126"/>
      <c r="F953" s="126"/>
      <c r="G953" s="126"/>
      <c r="H953" s="126"/>
      <c r="I953" s="126"/>
      <c r="J953" s="126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2.75" customHeight="1">
      <c r="A954" s="21"/>
      <c r="B954" s="21"/>
      <c r="C954" s="126"/>
      <c r="D954" s="126"/>
      <c r="E954" s="126"/>
      <c r="F954" s="126"/>
      <c r="G954" s="126"/>
      <c r="H954" s="126"/>
      <c r="I954" s="126"/>
      <c r="J954" s="126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2.75" customHeight="1">
      <c r="A955" s="21"/>
      <c r="B955" s="21"/>
      <c r="C955" s="126"/>
      <c r="D955" s="126"/>
      <c r="E955" s="126"/>
      <c r="F955" s="126"/>
      <c r="G955" s="126"/>
      <c r="H955" s="126"/>
      <c r="I955" s="126"/>
      <c r="J955" s="126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2.75" customHeight="1">
      <c r="A956" s="21"/>
      <c r="B956" s="21"/>
      <c r="C956" s="126"/>
      <c r="D956" s="126"/>
      <c r="E956" s="126"/>
      <c r="F956" s="126"/>
      <c r="G956" s="126"/>
      <c r="H956" s="126"/>
      <c r="I956" s="126"/>
      <c r="J956" s="126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2.75" customHeight="1">
      <c r="A957" s="21"/>
      <c r="B957" s="21"/>
      <c r="C957" s="126"/>
      <c r="D957" s="126"/>
      <c r="E957" s="126"/>
      <c r="F957" s="126"/>
      <c r="G957" s="126"/>
      <c r="H957" s="126"/>
      <c r="I957" s="126"/>
      <c r="J957" s="126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2.75" customHeight="1">
      <c r="A958" s="21"/>
      <c r="B958" s="21"/>
      <c r="C958" s="126"/>
      <c r="D958" s="126"/>
      <c r="E958" s="126"/>
      <c r="F958" s="126"/>
      <c r="G958" s="126"/>
      <c r="H958" s="126"/>
      <c r="I958" s="126"/>
      <c r="J958" s="126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2.75" customHeight="1">
      <c r="A959" s="21"/>
      <c r="B959" s="21"/>
      <c r="C959" s="126"/>
      <c r="D959" s="126"/>
      <c r="E959" s="126"/>
      <c r="F959" s="126"/>
      <c r="G959" s="126"/>
      <c r="H959" s="126"/>
      <c r="I959" s="126"/>
      <c r="J959" s="126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2.75" customHeight="1">
      <c r="A960" s="21"/>
      <c r="B960" s="21"/>
      <c r="C960" s="126"/>
      <c r="D960" s="126"/>
      <c r="E960" s="126"/>
      <c r="F960" s="126"/>
      <c r="G960" s="126"/>
      <c r="H960" s="126"/>
      <c r="I960" s="126"/>
      <c r="J960" s="126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2.75" customHeight="1">
      <c r="A961" s="21"/>
      <c r="B961" s="21"/>
      <c r="C961" s="126"/>
      <c r="D961" s="126"/>
      <c r="E961" s="126"/>
      <c r="F961" s="126"/>
      <c r="G961" s="126"/>
      <c r="H961" s="126"/>
      <c r="I961" s="126"/>
      <c r="J961" s="126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2.75" customHeight="1">
      <c r="A962" s="21"/>
      <c r="B962" s="21"/>
      <c r="C962" s="126"/>
      <c r="D962" s="126"/>
      <c r="E962" s="126"/>
      <c r="F962" s="126"/>
      <c r="G962" s="126"/>
      <c r="H962" s="126"/>
      <c r="I962" s="126"/>
      <c r="J962" s="126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2.75" customHeight="1">
      <c r="A963" s="21"/>
      <c r="B963" s="21"/>
      <c r="C963" s="126"/>
      <c r="D963" s="126"/>
      <c r="E963" s="126"/>
      <c r="F963" s="126"/>
      <c r="G963" s="126"/>
      <c r="H963" s="126"/>
      <c r="I963" s="126"/>
      <c r="J963" s="126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2.75" customHeight="1">
      <c r="A964" s="21"/>
      <c r="B964" s="21"/>
      <c r="C964" s="126"/>
      <c r="D964" s="126"/>
      <c r="E964" s="126"/>
      <c r="F964" s="126"/>
      <c r="G964" s="126"/>
      <c r="H964" s="126"/>
      <c r="I964" s="126"/>
      <c r="J964" s="126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2.75" customHeight="1">
      <c r="A965" s="21"/>
      <c r="B965" s="21"/>
      <c r="C965" s="126"/>
      <c r="D965" s="126"/>
      <c r="E965" s="126"/>
      <c r="F965" s="126"/>
      <c r="G965" s="126"/>
      <c r="H965" s="126"/>
      <c r="I965" s="126"/>
      <c r="J965" s="126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2.75" customHeight="1">
      <c r="A966" s="21"/>
      <c r="B966" s="21"/>
      <c r="C966" s="126"/>
      <c r="D966" s="126"/>
      <c r="E966" s="126"/>
      <c r="F966" s="126"/>
      <c r="G966" s="126"/>
      <c r="H966" s="126"/>
      <c r="I966" s="126"/>
      <c r="J966" s="126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2.75" customHeight="1">
      <c r="A967" s="21"/>
      <c r="B967" s="21"/>
      <c r="C967" s="126"/>
      <c r="D967" s="126"/>
      <c r="E967" s="126"/>
      <c r="F967" s="126"/>
      <c r="G967" s="126"/>
      <c r="H967" s="126"/>
      <c r="I967" s="126"/>
      <c r="J967" s="126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2.75" customHeight="1">
      <c r="A968" s="21"/>
      <c r="B968" s="21"/>
      <c r="C968" s="126"/>
      <c r="D968" s="126"/>
      <c r="E968" s="126"/>
      <c r="F968" s="126"/>
      <c r="G968" s="126"/>
      <c r="H968" s="126"/>
      <c r="I968" s="126"/>
      <c r="J968" s="126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2.75" customHeight="1">
      <c r="A969" s="21"/>
      <c r="B969" s="21"/>
      <c r="C969" s="126"/>
      <c r="D969" s="126"/>
      <c r="E969" s="126"/>
      <c r="F969" s="126"/>
      <c r="G969" s="126"/>
      <c r="H969" s="126"/>
      <c r="I969" s="126"/>
      <c r="J969" s="126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2.75" customHeight="1">
      <c r="A970" s="21"/>
      <c r="B970" s="21"/>
      <c r="C970" s="126"/>
      <c r="D970" s="126"/>
      <c r="E970" s="126"/>
      <c r="F970" s="126"/>
      <c r="G970" s="126"/>
      <c r="H970" s="126"/>
      <c r="I970" s="126"/>
      <c r="J970" s="126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2.75" customHeight="1">
      <c r="A971" s="21"/>
      <c r="B971" s="21"/>
      <c r="C971" s="126"/>
      <c r="D971" s="126"/>
      <c r="E971" s="126"/>
      <c r="F971" s="126"/>
      <c r="G971" s="126"/>
      <c r="H971" s="126"/>
      <c r="I971" s="126"/>
      <c r="J971" s="126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2.75" customHeight="1">
      <c r="A972" s="21"/>
      <c r="B972" s="21"/>
      <c r="C972" s="126"/>
      <c r="D972" s="126"/>
      <c r="E972" s="126"/>
      <c r="F972" s="126"/>
      <c r="G972" s="126"/>
      <c r="H972" s="126"/>
      <c r="I972" s="126"/>
      <c r="J972" s="126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2.75" customHeight="1">
      <c r="A973" s="21"/>
      <c r="B973" s="21"/>
      <c r="C973" s="126"/>
      <c r="D973" s="126"/>
      <c r="E973" s="126"/>
      <c r="F973" s="126"/>
      <c r="G973" s="126"/>
      <c r="H973" s="126"/>
      <c r="I973" s="126"/>
      <c r="J973" s="126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2.75" customHeight="1">
      <c r="A974" s="21"/>
      <c r="B974" s="21"/>
      <c r="C974" s="126"/>
      <c r="D974" s="126"/>
      <c r="E974" s="126"/>
      <c r="F974" s="126"/>
      <c r="G974" s="126"/>
      <c r="H974" s="126"/>
      <c r="I974" s="126"/>
      <c r="J974" s="126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2.75" customHeight="1">
      <c r="A975" s="21"/>
      <c r="B975" s="21"/>
      <c r="C975" s="126"/>
      <c r="D975" s="126"/>
      <c r="E975" s="126"/>
      <c r="F975" s="126"/>
      <c r="G975" s="126"/>
      <c r="H975" s="126"/>
      <c r="I975" s="126"/>
      <c r="J975" s="126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2.75" customHeight="1">
      <c r="A976" s="21"/>
      <c r="B976" s="21"/>
      <c r="C976" s="126"/>
      <c r="D976" s="126"/>
      <c r="E976" s="126"/>
      <c r="F976" s="126"/>
      <c r="G976" s="126"/>
      <c r="H976" s="126"/>
      <c r="I976" s="126"/>
      <c r="J976" s="126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2.75" customHeight="1">
      <c r="A977" s="21"/>
      <c r="B977" s="21"/>
      <c r="C977" s="126"/>
      <c r="D977" s="126"/>
      <c r="E977" s="126"/>
      <c r="F977" s="126"/>
      <c r="G977" s="126"/>
      <c r="H977" s="126"/>
      <c r="I977" s="126"/>
      <c r="J977" s="126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2.75" customHeight="1">
      <c r="A978" s="21"/>
      <c r="B978" s="21"/>
      <c r="C978" s="126"/>
      <c r="D978" s="126"/>
      <c r="E978" s="126"/>
      <c r="F978" s="126"/>
      <c r="G978" s="126"/>
      <c r="H978" s="126"/>
      <c r="I978" s="126"/>
      <c r="J978" s="126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2.75" customHeight="1">
      <c r="A979" s="21"/>
      <c r="B979" s="21"/>
      <c r="C979" s="126"/>
      <c r="D979" s="126"/>
      <c r="E979" s="126"/>
      <c r="F979" s="126"/>
      <c r="G979" s="126"/>
      <c r="H979" s="126"/>
      <c r="I979" s="126"/>
      <c r="J979" s="126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2.75" customHeight="1">
      <c r="A980" s="21"/>
      <c r="B980" s="21"/>
      <c r="C980" s="126"/>
      <c r="D980" s="126"/>
      <c r="E980" s="126"/>
      <c r="F980" s="126"/>
      <c r="G980" s="126"/>
      <c r="H980" s="126"/>
      <c r="I980" s="126"/>
      <c r="J980" s="126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2.75" customHeight="1">
      <c r="A981" s="21"/>
      <c r="B981" s="21"/>
      <c r="C981" s="126"/>
      <c r="D981" s="126"/>
      <c r="E981" s="126"/>
      <c r="F981" s="126"/>
      <c r="G981" s="126"/>
      <c r="H981" s="126"/>
      <c r="I981" s="126"/>
      <c r="J981" s="126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2.75" customHeight="1">
      <c r="A982" s="21"/>
      <c r="B982" s="21"/>
      <c r="C982" s="126"/>
      <c r="D982" s="126"/>
      <c r="E982" s="126"/>
      <c r="F982" s="126"/>
      <c r="G982" s="126"/>
      <c r="H982" s="126"/>
      <c r="I982" s="126"/>
      <c r="J982" s="126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2.75" customHeight="1">
      <c r="A983" s="21"/>
      <c r="B983" s="21"/>
      <c r="C983" s="126"/>
      <c r="D983" s="126"/>
      <c r="E983" s="126"/>
      <c r="F983" s="126"/>
      <c r="G983" s="126"/>
      <c r="H983" s="126"/>
      <c r="I983" s="126"/>
      <c r="J983" s="126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2.75" customHeight="1">
      <c r="A984" s="21"/>
      <c r="B984" s="21"/>
      <c r="C984" s="126"/>
      <c r="D984" s="126"/>
      <c r="E984" s="126"/>
      <c r="F984" s="126"/>
      <c r="G984" s="126"/>
      <c r="H984" s="126"/>
      <c r="I984" s="126"/>
      <c r="J984" s="126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2.75" customHeight="1">
      <c r="A985" s="21"/>
      <c r="B985" s="21"/>
      <c r="C985" s="126"/>
      <c r="D985" s="126"/>
      <c r="E985" s="126"/>
      <c r="F985" s="126"/>
      <c r="G985" s="126"/>
      <c r="H985" s="126"/>
      <c r="I985" s="126"/>
      <c r="J985" s="126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2.75" customHeight="1">
      <c r="A986" s="21"/>
      <c r="B986" s="21"/>
      <c r="C986" s="126"/>
      <c r="D986" s="126"/>
      <c r="E986" s="126"/>
      <c r="F986" s="126"/>
      <c r="G986" s="126"/>
      <c r="H986" s="126"/>
      <c r="I986" s="126"/>
      <c r="J986" s="126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2.75" customHeight="1">
      <c r="A987" s="21"/>
      <c r="B987" s="21"/>
      <c r="C987" s="126"/>
      <c r="D987" s="126"/>
      <c r="E987" s="126"/>
      <c r="F987" s="126"/>
      <c r="G987" s="126"/>
      <c r="H987" s="126"/>
      <c r="I987" s="126"/>
      <c r="J987" s="126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2.75" customHeight="1">
      <c r="A988" s="21"/>
      <c r="B988" s="21"/>
      <c r="C988" s="126"/>
      <c r="D988" s="126"/>
      <c r="E988" s="126"/>
      <c r="F988" s="126"/>
      <c r="G988" s="126"/>
      <c r="H988" s="126"/>
      <c r="I988" s="126"/>
      <c r="J988" s="126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2.75" customHeight="1">
      <c r="A989" s="21"/>
      <c r="B989" s="21"/>
      <c r="C989" s="126"/>
      <c r="D989" s="126"/>
      <c r="E989" s="126"/>
      <c r="F989" s="126"/>
      <c r="G989" s="126"/>
      <c r="H989" s="126"/>
      <c r="I989" s="126"/>
      <c r="J989" s="126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2.75" customHeight="1">
      <c r="A990" s="21"/>
      <c r="B990" s="21"/>
      <c r="C990" s="126"/>
      <c r="D990" s="126"/>
      <c r="E990" s="126"/>
      <c r="F990" s="126"/>
      <c r="G990" s="126"/>
      <c r="H990" s="126"/>
      <c r="I990" s="126"/>
      <c r="J990" s="126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2.75" customHeight="1">
      <c r="A991" s="21"/>
      <c r="B991" s="21"/>
      <c r="C991" s="126"/>
      <c r="D991" s="126"/>
      <c r="E991" s="126"/>
      <c r="F991" s="126"/>
      <c r="G991" s="126"/>
      <c r="H991" s="126"/>
      <c r="I991" s="126"/>
      <c r="J991" s="126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2.75" customHeight="1">
      <c r="A992" s="21"/>
      <c r="B992" s="21"/>
      <c r="C992" s="126"/>
      <c r="D992" s="126"/>
      <c r="E992" s="126"/>
      <c r="F992" s="126"/>
      <c r="G992" s="126"/>
      <c r="H992" s="126"/>
      <c r="I992" s="126"/>
      <c r="J992" s="126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2.75" customHeight="1">
      <c r="A993" s="21"/>
      <c r="B993" s="21"/>
      <c r="C993" s="126"/>
      <c r="D993" s="126"/>
      <c r="E993" s="126"/>
      <c r="F993" s="126"/>
      <c r="G993" s="126"/>
      <c r="H993" s="126"/>
      <c r="I993" s="126"/>
      <c r="J993" s="126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2.75" customHeight="1">
      <c r="A994" s="21"/>
      <c r="B994" s="21"/>
      <c r="C994" s="126"/>
      <c r="D994" s="126"/>
      <c r="E994" s="126"/>
      <c r="F994" s="126"/>
      <c r="G994" s="126"/>
      <c r="H994" s="126"/>
      <c r="I994" s="126"/>
      <c r="J994" s="126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2.75" customHeight="1">
      <c r="A995" s="21"/>
      <c r="B995" s="21"/>
      <c r="C995" s="126"/>
      <c r="D995" s="126"/>
      <c r="E995" s="126"/>
      <c r="F995" s="126"/>
      <c r="G995" s="126"/>
      <c r="H995" s="126"/>
      <c r="I995" s="126"/>
      <c r="J995" s="126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2.75" customHeight="1">
      <c r="A996" s="21"/>
      <c r="B996" s="21"/>
      <c r="C996" s="126"/>
      <c r="D996" s="126"/>
      <c r="E996" s="126"/>
      <c r="F996" s="126"/>
      <c r="G996" s="126"/>
      <c r="H996" s="126"/>
      <c r="I996" s="126"/>
      <c r="J996" s="126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2.75" customHeight="1">
      <c r="A997" s="21"/>
      <c r="B997" s="21"/>
      <c r="C997" s="126"/>
      <c r="D997" s="126"/>
      <c r="E997" s="126"/>
      <c r="F997" s="126"/>
      <c r="G997" s="126"/>
      <c r="H997" s="126"/>
      <c r="I997" s="126"/>
      <c r="J997" s="126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2.75" customHeight="1">
      <c r="A998" s="21"/>
      <c r="B998" s="21"/>
      <c r="C998" s="126"/>
      <c r="D998" s="126"/>
      <c r="E998" s="126"/>
      <c r="F998" s="126"/>
      <c r="G998" s="126"/>
      <c r="H998" s="126"/>
      <c r="I998" s="126"/>
      <c r="J998" s="126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2.75" customHeight="1">
      <c r="A999" s="21"/>
      <c r="B999" s="21"/>
      <c r="C999" s="126"/>
      <c r="D999" s="126"/>
      <c r="E999" s="126"/>
      <c r="F999" s="126"/>
      <c r="G999" s="126"/>
      <c r="H999" s="126"/>
      <c r="I999" s="126"/>
      <c r="J999" s="126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2.75" customHeight="1">
      <c r="A1000" s="21"/>
      <c r="B1000" s="21"/>
      <c r="C1000" s="126"/>
      <c r="D1000" s="126"/>
      <c r="E1000" s="126"/>
      <c r="F1000" s="126"/>
      <c r="G1000" s="126"/>
      <c r="H1000" s="126"/>
      <c r="I1000" s="126"/>
      <c r="J1000" s="126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2">
    <mergeCell ref="A1:B1"/>
    <mergeCell ref="A2:B2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6C09"/>
  </sheetPr>
  <dimension ref="A1:Z1000"/>
  <sheetViews>
    <sheetView workbookViewId="0"/>
  </sheetViews>
  <sheetFormatPr defaultColWidth="14.42578125" defaultRowHeight="15" customHeight="1"/>
  <cols>
    <col min="1" max="1" width="3.140625" customWidth="1"/>
    <col min="2" max="2" width="23.5703125" customWidth="1"/>
    <col min="3" max="3" width="5" customWidth="1"/>
    <col min="4" max="4" width="5.140625" customWidth="1"/>
    <col min="5" max="5" width="5.85546875" customWidth="1"/>
    <col min="6" max="6" width="9.140625" customWidth="1"/>
    <col min="7" max="26" width="8.7109375" customWidth="1"/>
  </cols>
  <sheetData>
    <row r="1" spans="1:26" ht="12.75" customHeight="1">
      <c r="A1" s="341" t="str">
        <f>'Qual all'!A1</f>
        <v>2024 KBT 4</v>
      </c>
      <c r="B1" s="325"/>
      <c r="C1" s="326"/>
      <c r="D1" s="1"/>
      <c r="E1" s="1"/>
      <c r="F1" s="308"/>
      <c r="G1" s="309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>
      <c r="A2" s="327" t="s">
        <v>104</v>
      </c>
      <c r="B2" s="325"/>
      <c r="C2" s="326"/>
      <c r="D2" s="310"/>
      <c r="E2" s="310"/>
      <c r="F2" s="308"/>
      <c r="G2" s="126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12.75" customHeight="1">
      <c r="A3" s="282"/>
      <c r="B3" s="14" t="s">
        <v>3</v>
      </c>
      <c r="C3" s="14" t="s">
        <v>4</v>
      </c>
      <c r="D3" s="311">
        <v>1</v>
      </c>
      <c r="E3" s="109" t="s">
        <v>105</v>
      </c>
      <c r="F3" s="308" t="s">
        <v>55</v>
      </c>
      <c r="G3" s="261" t="s">
        <v>106</v>
      </c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2.75" customHeight="1">
      <c r="A4" s="312">
        <v>1</v>
      </c>
      <c r="B4" s="73" t="s">
        <v>22</v>
      </c>
      <c r="C4" s="111"/>
      <c r="D4" s="313">
        <v>233</v>
      </c>
      <c r="E4" s="275">
        <f t="shared" ref="E4:E65" si="0">SUM(C4:D4)</f>
        <v>233</v>
      </c>
      <c r="F4" s="314">
        <v>3</v>
      </c>
      <c r="G4" s="261">
        <v>1</v>
      </c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12.75" customHeight="1">
      <c r="A5" s="315">
        <v>2</v>
      </c>
      <c r="B5" s="41" t="s">
        <v>23</v>
      </c>
      <c r="C5" s="42">
        <v>8</v>
      </c>
      <c r="D5" s="316">
        <v>223</v>
      </c>
      <c r="E5" s="317">
        <f t="shared" si="0"/>
        <v>231</v>
      </c>
      <c r="F5" s="314">
        <v>3</v>
      </c>
      <c r="G5" s="261">
        <v>2</v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2.75" customHeight="1">
      <c r="A6" s="68">
        <v>3</v>
      </c>
      <c r="B6" s="73" t="s">
        <v>31</v>
      </c>
      <c r="C6" s="66">
        <v>8</v>
      </c>
      <c r="D6" s="313">
        <v>216</v>
      </c>
      <c r="E6" s="275">
        <f t="shared" si="0"/>
        <v>224</v>
      </c>
      <c r="F6" s="314">
        <v>4</v>
      </c>
      <c r="G6" s="261">
        <v>1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2.75" customHeight="1">
      <c r="A7" s="68">
        <v>4</v>
      </c>
      <c r="B7" s="58" t="s">
        <v>28</v>
      </c>
      <c r="C7" s="66"/>
      <c r="D7" s="313">
        <v>193</v>
      </c>
      <c r="E7" s="275">
        <f t="shared" si="0"/>
        <v>193</v>
      </c>
      <c r="F7" s="314">
        <v>4</v>
      </c>
      <c r="G7" s="261">
        <v>2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2.75" customHeight="1">
      <c r="A8" s="70">
        <v>5</v>
      </c>
      <c r="B8" s="58" t="s">
        <v>34</v>
      </c>
      <c r="C8" s="66"/>
      <c r="D8" s="269">
        <v>190</v>
      </c>
      <c r="E8" s="270">
        <f t="shared" si="0"/>
        <v>190</v>
      </c>
      <c r="F8" s="314">
        <v>5</v>
      </c>
      <c r="G8" s="261">
        <v>1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2.75" customHeight="1">
      <c r="A9" s="70">
        <v>6</v>
      </c>
      <c r="B9" s="58" t="s">
        <v>24</v>
      </c>
      <c r="C9" s="66"/>
      <c r="D9" s="269">
        <v>183</v>
      </c>
      <c r="E9" s="270">
        <f t="shared" si="0"/>
        <v>183</v>
      </c>
      <c r="F9" s="314">
        <v>5</v>
      </c>
      <c r="G9" s="261">
        <v>2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2.75" customHeight="1">
      <c r="A10" s="70">
        <v>7</v>
      </c>
      <c r="B10" s="73" t="s">
        <v>26</v>
      </c>
      <c r="C10" s="66"/>
      <c r="D10" s="269">
        <v>182</v>
      </c>
      <c r="E10" s="270">
        <f t="shared" si="0"/>
        <v>182</v>
      </c>
      <c r="F10" s="314">
        <v>6</v>
      </c>
      <c r="G10" s="261">
        <v>1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2.75" customHeight="1">
      <c r="A11" s="70">
        <v>8</v>
      </c>
      <c r="B11" s="58" t="s">
        <v>45</v>
      </c>
      <c r="C11" s="66"/>
      <c r="D11" s="269">
        <v>181</v>
      </c>
      <c r="E11" s="270">
        <f t="shared" si="0"/>
        <v>181</v>
      </c>
      <c r="F11" s="314">
        <v>6</v>
      </c>
      <c r="G11" s="261">
        <v>2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2.75" customHeight="1">
      <c r="A12" s="70">
        <v>9</v>
      </c>
      <c r="B12" s="58" t="s">
        <v>36</v>
      </c>
      <c r="C12" s="66">
        <v>8</v>
      </c>
      <c r="D12" s="269">
        <v>166</v>
      </c>
      <c r="E12" s="270">
        <f t="shared" si="0"/>
        <v>174</v>
      </c>
      <c r="F12" s="314">
        <v>8</v>
      </c>
      <c r="G12" s="261">
        <v>1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2.75" customHeight="1">
      <c r="A13" s="70">
        <v>10</v>
      </c>
      <c r="B13" s="73" t="s">
        <v>40</v>
      </c>
      <c r="C13" s="66"/>
      <c r="D13" s="269">
        <v>166</v>
      </c>
      <c r="E13" s="270">
        <f t="shared" si="0"/>
        <v>166</v>
      </c>
      <c r="F13" s="314">
        <v>8</v>
      </c>
      <c r="G13" s="261">
        <v>2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2.75" customHeight="1">
      <c r="A14" s="70">
        <v>11</v>
      </c>
      <c r="B14" s="58" t="s">
        <v>47</v>
      </c>
      <c r="C14" s="66"/>
      <c r="D14" s="269">
        <v>165</v>
      </c>
      <c r="E14" s="270">
        <f t="shared" si="0"/>
        <v>165</v>
      </c>
      <c r="F14" s="314">
        <v>9</v>
      </c>
      <c r="G14" s="261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2.75" customHeight="1">
      <c r="A15" s="70">
        <v>12</v>
      </c>
      <c r="B15" s="58" t="s">
        <v>44</v>
      </c>
      <c r="C15" s="66"/>
      <c r="D15" s="269">
        <v>155</v>
      </c>
      <c r="E15" s="270">
        <f t="shared" si="0"/>
        <v>155</v>
      </c>
      <c r="F15" s="314">
        <v>9</v>
      </c>
      <c r="G15" s="261">
        <v>2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2.75" customHeight="1">
      <c r="A16" s="70">
        <v>13</v>
      </c>
      <c r="B16" s="73" t="s">
        <v>38</v>
      </c>
      <c r="C16" s="66"/>
      <c r="D16" s="269">
        <v>155</v>
      </c>
      <c r="E16" s="270">
        <f t="shared" si="0"/>
        <v>155</v>
      </c>
      <c r="F16" s="314">
        <v>10</v>
      </c>
      <c r="G16" s="261">
        <v>1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2.75" customHeight="1">
      <c r="A17" s="70">
        <v>14</v>
      </c>
      <c r="B17" s="58" t="s">
        <v>37</v>
      </c>
      <c r="C17" s="66">
        <v>8</v>
      </c>
      <c r="D17" s="269">
        <v>141</v>
      </c>
      <c r="E17" s="270">
        <f t="shared" si="0"/>
        <v>149</v>
      </c>
      <c r="F17" s="314">
        <v>10</v>
      </c>
      <c r="G17" s="261">
        <v>2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2.75" customHeight="1">
      <c r="A18" s="70">
        <v>15</v>
      </c>
      <c r="B18" s="73" t="s">
        <v>39</v>
      </c>
      <c r="C18" s="66"/>
      <c r="D18" s="269">
        <v>148</v>
      </c>
      <c r="E18" s="270">
        <f t="shared" si="0"/>
        <v>148</v>
      </c>
      <c r="F18" s="314">
        <v>11</v>
      </c>
      <c r="G18" s="261">
        <v>1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2.75" customHeight="1">
      <c r="A19" s="70">
        <v>16</v>
      </c>
      <c r="B19" s="58" t="s">
        <v>30</v>
      </c>
      <c r="C19" s="66"/>
      <c r="D19" s="269">
        <v>146</v>
      </c>
      <c r="E19" s="270">
        <f t="shared" si="0"/>
        <v>146</v>
      </c>
      <c r="F19" s="314">
        <v>11</v>
      </c>
      <c r="G19" s="261">
        <v>2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2.75" customHeight="1">
      <c r="A20" s="77">
        <v>17</v>
      </c>
      <c r="B20" s="58" t="s">
        <v>29</v>
      </c>
      <c r="C20" s="66">
        <v>8</v>
      </c>
      <c r="D20" s="269">
        <v>137</v>
      </c>
      <c r="E20" s="270">
        <f t="shared" si="0"/>
        <v>145</v>
      </c>
      <c r="F20" s="314">
        <v>12</v>
      </c>
      <c r="G20" s="261">
        <v>1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2.75" customHeight="1">
      <c r="A21" s="77">
        <v>18</v>
      </c>
      <c r="B21" s="73" t="s">
        <v>51</v>
      </c>
      <c r="C21" s="66">
        <v>8</v>
      </c>
      <c r="D21" s="269">
        <v>135</v>
      </c>
      <c r="E21" s="270">
        <f t="shared" si="0"/>
        <v>143</v>
      </c>
      <c r="F21" s="314">
        <v>12</v>
      </c>
      <c r="G21" s="261">
        <v>2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2.75" hidden="1" customHeight="1">
      <c r="A22" s="77">
        <v>19</v>
      </c>
      <c r="B22" s="58" t="s">
        <v>25</v>
      </c>
      <c r="C22" s="66"/>
      <c r="D22" s="318"/>
      <c r="E22" s="270">
        <f t="shared" si="0"/>
        <v>0</v>
      </c>
      <c r="F22" s="308"/>
      <c r="G22" s="126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2.75" hidden="1" customHeight="1">
      <c r="A23" s="77">
        <v>20</v>
      </c>
      <c r="B23" s="58" t="s">
        <v>27</v>
      </c>
      <c r="C23" s="66"/>
      <c r="D23" s="318"/>
      <c r="E23" s="270">
        <f t="shared" si="0"/>
        <v>0</v>
      </c>
      <c r="F23" s="308"/>
      <c r="G23" s="126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2.75" hidden="1" customHeight="1">
      <c r="A24" s="77">
        <v>21</v>
      </c>
      <c r="B24" s="58" t="s">
        <v>29</v>
      </c>
      <c r="C24" s="66">
        <v>8</v>
      </c>
      <c r="D24" s="318"/>
      <c r="E24" s="270">
        <f t="shared" si="0"/>
        <v>8</v>
      </c>
      <c r="F24" s="308"/>
      <c r="G24" s="126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2.75" hidden="1" customHeight="1">
      <c r="A25" s="77">
        <v>22</v>
      </c>
      <c r="B25" s="58" t="s">
        <v>21</v>
      </c>
      <c r="C25" s="66"/>
      <c r="D25" s="318"/>
      <c r="E25" s="270">
        <f t="shared" si="0"/>
        <v>0</v>
      </c>
      <c r="F25" s="308"/>
      <c r="G25" s="126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2.75" hidden="1" customHeight="1">
      <c r="A26" s="77">
        <v>23</v>
      </c>
      <c r="B26" s="58" t="s">
        <v>32</v>
      </c>
      <c r="C26" s="66">
        <v>8</v>
      </c>
      <c r="D26" s="318"/>
      <c r="E26" s="270">
        <f t="shared" si="0"/>
        <v>8</v>
      </c>
      <c r="F26" s="308"/>
      <c r="G26" s="126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2.75" hidden="1" customHeight="1">
      <c r="A27" s="77">
        <v>24</v>
      </c>
      <c r="B27" s="58" t="s">
        <v>33</v>
      </c>
      <c r="C27" s="66"/>
      <c r="D27" s="318"/>
      <c r="E27" s="270">
        <f t="shared" si="0"/>
        <v>0</v>
      </c>
      <c r="F27" s="308"/>
      <c r="G27" s="126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2.75" hidden="1" customHeight="1">
      <c r="A28" s="77">
        <v>25</v>
      </c>
      <c r="B28" s="58" t="s">
        <v>32</v>
      </c>
      <c r="C28" s="66">
        <v>8</v>
      </c>
      <c r="D28" s="318"/>
      <c r="E28" s="270">
        <f t="shared" si="0"/>
        <v>8</v>
      </c>
      <c r="F28" s="308"/>
      <c r="G28" s="126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2.75" hidden="1" customHeight="1">
      <c r="A29" s="77">
        <v>26</v>
      </c>
      <c r="B29" s="58" t="s">
        <v>35</v>
      </c>
      <c r="C29" s="66"/>
      <c r="D29" s="318"/>
      <c r="E29" s="270">
        <f t="shared" si="0"/>
        <v>0</v>
      </c>
      <c r="F29" s="308"/>
      <c r="G29" s="126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2.75" hidden="1" customHeight="1">
      <c r="A30" s="77">
        <v>27</v>
      </c>
      <c r="B30" s="58" t="s">
        <v>41</v>
      </c>
      <c r="C30" s="66"/>
      <c r="D30" s="318"/>
      <c r="E30" s="270">
        <f t="shared" si="0"/>
        <v>0</v>
      </c>
      <c r="F30" s="308"/>
      <c r="G30" s="126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2.75" hidden="1" customHeight="1">
      <c r="A31" s="77">
        <v>28</v>
      </c>
      <c r="B31" s="58" t="s">
        <v>42</v>
      </c>
      <c r="C31" s="66"/>
      <c r="D31" s="318"/>
      <c r="E31" s="270">
        <f t="shared" si="0"/>
        <v>0</v>
      </c>
      <c r="F31" s="308"/>
      <c r="G31" s="126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2.75" hidden="1" customHeight="1">
      <c r="A32" s="77">
        <v>29</v>
      </c>
      <c r="B32" s="58" t="s">
        <v>41</v>
      </c>
      <c r="C32" s="66"/>
      <c r="D32" s="318"/>
      <c r="E32" s="270">
        <f t="shared" si="0"/>
        <v>0</v>
      </c>
      <c r="F32" s="308"/>
      <c r="G32" s="126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2.75" hidden="1" customHeight="1">
      <c r="A33" s="77">
        <v>30</v>
      </c>
      <c r="B33" s="58" t="s">
        <v>38</v>
      </c>
      <c r="C33" s="66"/>
      <c r="D33" s="318"/>
      <c r="E33" s="270">
        <f t="shared" si="0"/>
        <v>0</v>
      </c>
      <c r="F33" s="308"/>
      <c r="G33" s="126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2.75" hidden="1" customHeight="1">
      <c r="A34" s="77">
        <v>31</v>
      </c>
      <c r="B34" s="58" t="s">
        <v>34</v>
      </c>
      <c r="C34" s="66"/>
      <c r="D34" s="318"/>
      <c r="E34" s="270">
        <f t="shared" si="0"/>
        <v>0</v>
      </c>
      <c r="F34" s="308"/>
      <c r="G34" s="126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2.75" hidden="1" customHeight="1">
      <c r="A35" s="77">
        <v>32</v>
      </c>
      <c r="B35" s="58" t="s">
        <v>43</v>
      </c>
      <c r="C35" s="66"/>
      <c r="D35" s="318"/>
      <c r="E35" s="270">
        <f t="shared" si="0"/>
        <v>0</v>
      </c>
      <c r="F35" s="308"/>
      <c r="G35" s="126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2.75" hidden="1" customHeight="1">
      <c r="A36" s="77">
        <v>33</v>
      </c>
      <c r="B36" s="58" t="e">
        <v>#REF!</v>
      </c>
      <c r="C36" s="66"/>
      <c r="D36" s="318"/>
      <c r="E36" s="270">
        <f t="shared" si="0"/>
        <v>0</v>
      </c>
      <c r="F36" s="308"/>
      <c r="G36" s="126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2.75" hidden="1" customHeight="1">
      <c r="A37" s="77">
        <v>34</v>
      </c>
      <c r="B37" s="58" t="s">
        <v>47</v>
      </c>
      <c r="C37" s="66"/>
      <c r="D37" s="318"/>
      <c r="E37" s="270">
        <f t="shared" si="0"/>
        <v>0</v>
      </c>
      <c r="F37" s="308"/>
      <c r="G37" s="126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2.75" hidden="1" customHeight="1">
      <c r="A38" s="77">
        <v>35</v>
      </c>
      <c r="B38" s="58" t="s">
        <v>48</v>
      </c>
      <c r="C38" s="66">
        <v>8</v>
      </c>
      <c r="D38" s="318"/>
      <c r="E38" s="270">
        <f t="shared" si="0"/>
        <v>8</v>
      </c>
      <c r="F38" s="308"/>
      <c r="G38" s="126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2.75" hidden="1" customHeight="1">
      <c r="A39" s="77">
        <v>36</v>
      </c>
      <c r="B39" s="58" t="s">
        <v>46</v>
      </c>
      <c r="C39" s="66"/>
      <c r="D39" s="318"/>
      <c r="E39" s="270">
        <f t="shared" si="0"/>
        <v>0</v>
      </c>
      <c r="F39" s="308"/>
      <c r="G39" s="126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2.75" hidden="1" customHeight="1">
      <c r="A40" s="77">
        <v>37</v>
      </c>
      <c r="B40" s="58" t="s">
        <v>49</v>
      </c>
      <c r="C40" s="66"/>
      <c r="D40" s="318"/>
      <c r="E40" s="270">
        <f t="shared" si="0"/>
        <v>0</v>
      </c>
      <c r="F40" s="308"/>
      <c r="G40" s="126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2.75" hidden="1" customHeight="1">
      <c r="A41" s="77">
        <v>38</v>
      </c>
      <c r="B41" s="58" t="s">
        <v>50</v>
      </c>
      <c r="C41" s="66"/>
      <c r="D41" s="318"/>
      <c r="E41" s="270">
        <f t="shared" si="0"/>
        <v>0</v>
      </c>
      <c r="F41" s="308"/>
      <c r="G41" s="126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2.75" hidden="1" customHeight="1">
      <c r="A42" s="77">
        <v>39</v>
      </c>
      <c r="B42" s="58" t="s">
        <v>45</v>
      </c>
      <c r="C42" s="66"/>
      <c r="D42" s="318"/>
      <c r="E42" s="270">
        <f t="shared" si="0"/>
        <v>0</v>
      </c>
      <c r="F42" s="308"/>
      <c r="G42" s="126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2.75" hidden="1" customHeight="1">
      <c r="A43" s="77">
        <v>40</v>
      </c>
      <c r="B43" s="58" t="s">
        <v>22</v>
      </c>
      <c r="C43" s="66"/>
      <c r="D43" s="318"/>
      <c r="E43" s="270">
        <f t="shared" si="0"/>
        <v>0</v>
      </c>
      <c r="F43" s="308"/>
      <c r="G43" s="126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2.75" hidden="1" customHeight="1">
      <c r="A44" s="77">
        <v>41</v>
      </c>
      <c r="B44" s="58" t="s">
        <v>37</v>
      </c>
      <c r="C44" s="66"/>
      <c r="D44" s="318"/>
      <c r="E44" s="270">
        <f t="shared" si="0"/>
        <v>0</v>
      </c>
      <c r="F44" s="308"/>
      <c r="G44" s="126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2.75" hidden="1" customHeight="1">
      <c r="A45" s="77">
        <v>42</v>
      </c>
      <c r="B45" s="58"/>
      <c r="C45" s="66"/>
      <c r="D45" s="318"/>
      <c r="E45" s="270">
        <f t="shared" si="0"/>
        <v>0</v>
      </c>
      <c r="F45" s="308"/>
      <c r="G45" s="126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2.75" hidden="1" customHeight="1">
      <c r="A46" s="77">
        <v>43</v>
      </c>
      <c r="B46" s="58"/>
      <c r="C46" s="66"/>
      <c r="D46" s="318"/>
      <c r="E46" s="270">
        <f t="shared" si="0"/>
        <v>0</v>
      </c>
      <c r="F46" s="308"/>
      <c r="G46" s="126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2.75" hidden="1" customHeight="1">
      <c r="A47" s="77">
        <v>44</v>
      </c>
      <c r="B47" s="58">
        <f>'qual F'!B63</f>
        <v>0</v>
      </c>
      <c r="C47" s="66">
        <f>'qual F'!C63</f>
        <v>0</v>
      </c>
      <c r="D47" s="318"/>
      <c r="E47" s="270">
        <f t="shared" si="0"/>
        <v>0</v>
      </c>
      <c r="F47" s="308"/>
      <c r="G47" s="126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2.75" hidden="1" customHeight="1">
      <c r="A48" s="77">
        <v>45</v>
      </c>
      <c r="B48" s="58">
        <f>'qual F'!B64</f>
        <v>0</v>
      </c>
      <c r="C48" s="66">
        <f>'qual F'!C64</f>
        <v>0</v>
      </c>
      <c r="D48" s="318"/>
      <c r="E48" s="270">
        <f t="shared" si="0"/>
        <v>0</v>
      </c>
      <c r="F48" s="308"/>
      <c r="G48" s="126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2.75" hidden="1" customHeight="1">
      <c r="A49" s="77">
        <v>46</v>
      </c>
      <c r="B49" s="58">
        <f>'qual F'!B65</f>
        <v>0</v>
      </c>
      <c r="C49" s="66">
        <f>'qual F'!C65</f>
        <v>0</v>
      </c>
      <c r="D49" s="318"/>
      <c r="E49" s="270">
        <f t="shared" si="0"/>
        <v>0</v>
      </c>
      <c r="F49" s="308"/>
      <c r="G49" s="126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2.75" hidden="1" customHeight="1">
      <c r="A50" s="77">
        <v>47</v>
      </c>
      <c r="B50" s="58">
        <f>'qual F'!B66</f>
        <v>0</v>
      </c>
      <c r="C50" s="66">
        <f>'qual F'!C66</f>
        <v>0</v>
      </c>
      <c r="D50" s="318"/>
      <c r="E50" s="270">
        <f t="shared" si="0"/>
        <v>0</v>
      </c>
      <c r="F50" s="308"/>
      <c r="G50" s="126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2.75" hidden="1" customHeight="1">
      <c r="A51" s="77">
        <v>48</v>
      </c>
      <c r="B51" s="58">
        <f>'qual F'!B67</f>
        <v>0</v>
      </c>
      <c r="C51" s="66">
        <f>'qual F'!C67</f>
        <v>0</v>
      </c>
      <c r="D51" s="318"/>
      <c r="E51" s="270">
        <f t="shared" si="0"/>
        <v>0</v>
      </c>
      <c r="F51" s="308"/>
      <c r="G51" s="126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2.75" hidden="1" customHeight="1">
      <c r="A52" s="77">
        <v>49</v>
      </c>
      <c r="B52" s="58">
        <f>'qual F'!B68</f>
        <v>0</v>
      </c>
      <c r="C52" s="66">
        <f>'qual F'!C68</f>
        <v>0</v>
      </c>
      <c r="D52" s="318"/>
      <c r="E52" s="270">
        <f t="shared" si="0"/>
        <v>0</v>
      </c>
      <c r="F52" s="308"/>
      <c r="G52" s="126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2.75" hidden="1" customHeight="1">
      <c r="A53" s="77">
        <v>50</v>
      </c>
      <c r="B53" s="58">
        <f>'qual F'!B69</f>
        <v>0</v>
      </c>
      <c r="C53" s="66">
        <f>'qual F'!C69</f>
        <v>0</v>
      </c>
      <c r="D53" s="318"/>
      <c r="E53" s="270">
        <f t="shared" si="0"/>
        <v>0</v>
      </c>
      <c r="F53" s="308"/>
      <c r="G53" s="126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2.75" hidden="1" customHeight="1">
      <c r="A54" s="77">
        <v>51</v>
      </c>
      <c r="B54" s="58">
        <f>'qual F'!B70</f>
        <v>0</v>
      </c>
      <c r="C54" s="66">
        <f>'qual F'!C70</f>
        <v>0</v>
      </c>
      <c r="D54" s="318"/>
      <c r="E54" s="270">
        <f t="shared" si="0"/>
        <v>0</v>
      </c>
      <c r="F54" s="308"/>
      <c r="G54" s="126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2.75" hidden="1" customHeight="1">
      <c r="A55" s="77">
        <v>52</v>
      </c>
      <c r="B55" s="58">
        <f>'qual F'!B71</f>
        <v>0</v>
      </c>
      <c r="C55" s="66">
        <f>'qual F'!C71</f>
        <v>0</v>
      </c>
      <c r="D55" s="318"/>
      <c r="E55" s="270">
        <f t="shared" si="0"/>
        <v>0</v>
      </c>
      <c r="F55" s="308"/>
      <c r="G55" s="126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2.75" hidden="1" customHeight="1">
      <c r="A56" s="77">
        <v>53</v>
      </c>
      <c r="B56" s="58">
        <f>'qual F'!B72</f>
        <v>0</v>
      </c>
      <c r="C56" s="66">
        <f>'qual F'!C72</f>
        <v>0</v>
      </c>
      <c r="D56" s="318"/>
      <c r="E56" s="270">
        <f t="shared" si="0"/>
        <v>0</v>
      </c>
      <c r="F56" s="308"/>
      <c r="G56" s="126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2.75" hidden="1" customHeight="1">
      <c r="A57" s="77">
        <v>54</v>
      </c>
      <c r="B57" s="58">
        <f>'qual F'!B73</f>
        <v>0</v>
      </c>
      <c r="C57" s="66">
        <f>'qual F'!C73</f>
        <v>0</v>
      </c>
      <c r="D57" s="318"/>
      <c r="E57" s="270">
        <f t="shared" si="0"/>
        <v>0</v>
      </c>
      <c r="F57" s="308"/>
      <c r="G57" s="126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2.75" hidden="1" customHeight="1">
      <c r="A58" s="77">
        <v>55</v>
      </c>
      <c r="B58" s="58">
        <f>'qual F'!B74</f>
        <v>0</v>
      </c>
      <c r="C58" s="66">
        <f>'qual F'!C74</f>
        <v>0</v>
      </c>
      <c r="D58" s="318"/>
      <c r="E58" s="270">
        <f t="shared" si="0"/>
        <v>0</v>
      </c>
      <c r="F58" s="308"/>
      <c r="G58" s="126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2.75" hidden="1" customHeight="1">
      <c r="A59" s="77">
        <v>56</v>
      </c>
      <c r="B59" s="58">
        <f>'qual F'!B75</f>
        <v>0</v>
      </c>
      <c r="C59" s="66">
        <f>'qual F'!C75</f>
        <v>0</v>
      </c>
      <c r="D59" s="318"/>
      <c r="E59" s="270">
        <f t="shared" si="0"/>
        <v>0</v>
      </c>
      <c r="F59" s="308"/>
      <c r="G59" s="126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2.75" hidden="1" customHeight="1">
      <c r="A60" s="77">
        <v>57</v>
      </c>
      <c r="B60" s="58">
        <f>'qual F'!B76</f>
        <v>0</v>
      </c>
      <c r="C60" s="66">
        <f>'qual F'!C76</f>
        <v>0</v>
      </c>
      <c r="D60" s="318"/>
      <c r="E60" s="270">
        <f t="shared" si="0"/>
        <v>0</v>
      </c>
      <c r="F60" s="308"/>
      <c r="G60" s="126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2.75" hidden="1" customHeight="1">
      <c r="A61" s="77">
        <v>58</v>
      </c>
      <c r="B61" s="58">
        <f>'qual F'!B77</f>
        <v>0</v>
      </c>
      <c r="C61" s="66">
        <f>'qual F'!C77</f>
        <v>0</v>
      </c>
      <c r="D61" s="318"/>
      <c r="E61" s="270">
        <f t="shared" si="0"/>
        <v>0</v>
      </c>
      <c r="F61" s="308"/>
      <c r="G61" s="126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2.75" hidden="1" customHeight="1">
      <c r="A62" s="77">
        <v>59</v>
      </c>
      <c r="B62" s="58">
        <f>'qual F'!B78</f>
        <v>0</v>
      </c>
      <c r="C62" s="66">
        <f>'qual F'!C78</f>
        <v>0</v>
      </c>
      <c r="D62" s="318"/>
      <c r="E62" s="270">
        <f t="shared" si="0"/>
        <v>0</v>
      </c>
      <c r="F62" s="308"/>
      <c r="G62" s="126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2.75" hidden="1" customHeight="1">
      <c r="A63" s="77">
        <v>60</v>
      </c>
      <c r="B63" s="58">
        <f>'qual F'!B79</f>
        <v>0</v>
      </c>
      <c r="C63" s="66">
        <f>'qual F'!C79</f>
        <v>0</v>
      </c>
      <c r="D63" s="318"/>
      <c r="E63" s="270">
        <f t="shared" si="0"/>
        <v>0</v>
      </c>
      <c r="F63" s="308"/>
      <c r="G63" s="126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2.75" hidden="1" customHeight="1">
      <c r="A64" s="77">
        <v>61</v>
      </c>
      <c r="B64" s="58">
        <f>'qual F'!B80</f>
        <v>0</v>
      </c>
      <c r="C64" s="66">
        <f>'qual F'!C80</f>
        <v>0</v>
      </c>
      <c r="D64" s="318"/>
      <c r="E64" s="270">
        <f t="shared" si="0"/>
        <v>0</v>
      </c>
      <c r="F64" s="308"/>
      <c r="G64" s="126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2.75" hidden="1" customHeight="1">
      <c r="A65" s="319">
        <v>62</v>
      </c>
      <c r="B65" s="320">
        <f>'qual F'!B81</f>
        <v>0</v>
      </c>
      <c r="C65" s="321">
        <f>'qual F'!C81</f>
        <v>0</v>
      </c>
      <c r="D65" s="322"/>
      <c r="E65" s="278">
        <f t="shared" si="0"/>
        <v>0</v>
      </c>
      <c r="F65" s="308"/>
      <c r="G65" s="126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2.75" hidden="1" customHeight="1">
      <c r="A66" s="21"/>
      <c r="B66" s="21"/>
      <c r="C66" s="21"/>
      <c r="D66" s="21"/>
      <c r="E66" s="21"/>
      <c r="F66" s="308"/>
      <c r="G66" s="126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2.75" hidden="1" customHeight="1">
      <c r="A67" s="21"/>
      <c r="B67" s="21"/>
      <c r="C67" s="21"/>
      <c r="D67" s="21">
        <f>10*COUNT(D4:D65)</f>
        <v>180</v>
      </c>
      <c r="E67" s="21"/>
      <c r="F67" s="308"/>
      <c r="G67" s="126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2.75" customHeight="1">
      <c r="A68" s="21"/>
      <c r="B68" s="21"/>
      <c r="C68" s="21"/>
      <c r="D68" s="21"/>
      <c r="E68" s="21"/>
      <c r="F68" s="308"/>
      <c r="G68" s="126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2.75" customHeight="1">
      <c r="A69" s="21"/>
      <c r="B69" s="21"/>
      <c r="C69" s="21"/>
      <c r="D69" s="21"/>
      <c r="E69" s="21"/>
      <c r="F69" s="308"/>
      <c r="G69" s="126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2.75" customHeight="1">
      <c r="A70" s="21"/>
      <c r="B70" s="21"/>
      <c r="C70" s="21"/>
      <c r="D70" s="21"/>
      <c r="E70" s="21"/>
      <c r="F70" s="308"/>
      <c r="G70" s="126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2.75" customHeight="1">
      <c r="A71" s="21"/>
      <c r="B71" s="21"/>
      <c r="C71" s="21"/>
      <c r="D71" s="21"/>
      <c r="E71" s="21"/>
      <c r="F71" s="308"/>
      <c r="G71" s="126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2.75" customHeight="1">
      <c r="A72" s="21"/>
      <c r="B72" s="21"/>
      <c r="C72" s="21"/>
      <c r="D72" s="21"/>
      <c r="E72" s="21"/>
      <c r="F72" s="308"/>
      <c r="G72" s="126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2.75" customHeight="1">
      <c r="A73" s="21"/>
      <c r="B73" s="21"/>
      <c r="C73" s="21"/>
      <c r="D73" s="21"/>
      <c r="E73" s="21"/>
      <c r="F73" s="308"/>
      <c r="G73" s="126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2.75" customHeight="1">
      <c r="A74" s="21"/>
      <c r="B74" s="21"/>
      <c r="C74" s="21"/>
      <c r="D74" s="21"/>
      <c r="E74" s="21"/>
      <c r="F74" s="308"/>
      <c r="G74" s="126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2.75" customHeight="1">
      <c r="A75" s="21"/>
      <c r="B75" s="21"/>
      <c r="C75" s="21"/>
      <c r="D75" s="21"/>
      <c r="E75" s="21"/>
      <c r="F75" s="308"/>
      <c r="G75" s="126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2.75" customHeight="1">
      <c r="A76" s="21"/>
      <c r="B76" s="21"/>
      <c r="C76" s="21"/>
      <c r="D76" s="21"/>
      <c r="E76" s="21"/>
      <c r="F76" s="308"/>
      <c r="G76" s="126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2.75" customHeight="1">
      <c r="A77" s="21"/>
      <c r="B77" s="21"/>
      <c r="C77" s="21"/>
      <c r="D77" s="21"/>
      <c r="E77" s="21"/>
      <c r="F77" s="308"/>
      <c r="G77" s="126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2.75" customHeight="1">
      <c r="A78" s="21"/>
      <c r="B78" s="21"/>
      <c r="C78" s="21"/>
      <c r="D78" s="21"/>
      <c r="E78" s="21"/>
      <c r="F78" s="308"/>
      <c r="G78" s="126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2.75" customHeight="1">
      <c r="A79" s="21"/>
      <c r="B79" s="21"/>
      <c r="C79" s="21"/>
      <c r="D79" s="21"/>
      <c r="E79" s="21"/>
      <c r="F79" s="308"/>
      <c r="G79" s="126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2.75" customHeight="1">
      <c r="A80" s="21"/>
      <c r="B80" s="21"/>
      <c r="C80" s="21"/>
      <c r="D80" s="21"/>
      <c r="E80" s="21"/>
      <c r="F80" s="308"/>
      <c r="G80" s="126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2.75" customHeight="1">
      <c r="A81" s="21"/>
      <c r="B81" s="21"/>
      <c r="C81" s="21"/>
      <c r="D81" s="21"/>
      <c r="E81" s="21"/>
      <c r="F81" s="308"/>
      <c r="G81" s="126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2.75" customHeight="1">
      <c r="A82" s="21"/>
      <c r="B82" s="21"/>
      <c r="C82" s="21"/>
      <c r="D82" s="21"/>
      <c r="E82" s="21"/>
      <c r="F82" s="308"/>
      <c r="G82" s="126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2.75" customHeight="1">
      <c r="A83" s="21"/>
      <c r="B83" s="21"/>
      <c r="C83" s="21"/>
      <c r="D83" s="21"/>
      <c r="E83" s="21"/>
      <c r="F83" s="308"/>
      <c r="G83" s="126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2.75" customHeight="1">
      <c r="A84" s="21"/>
      <c r="B84" s="21"/>
      <c r="C84" s="21"/>
      <c r="D84" s="21"/>
      <c r="E84" s="21"/>
      <c r="F84" s="308"/>
      <c r="G84" s="126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2.75" customHeight="1">
      <c r="A85" s="21"/>
      <c r="B85" s="21"/>
      <c r="C85" s="21"/>
      <c r="D85" s="21"/>
      <c r="E85" s="21"/>
      <c r="F85" s="308"/>
      <c r="G85" s="126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2.75" customHeight="1">
      <c r="A86" s="21"/>
      <c r="B86" s="21"/>
      <c r="C86" s="21"/>
      <c r="D86" s="21"/>
      <c r="E86" s="21"/>
      <c r="F86" s="308"/>
      <c r="G86" s="126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2.75" customHeight="1">
      <c r="A87" s="21"/>
      <c r="B87" s="21"/>
      <c r="C87" s="21"/>
      <c r="D87" s="21"/>
      <c r="E87" s="21"/>
      <c r="F87" s="308"/>
      <c r="G87" s="126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2.75" customHeight="1">
      <c r="A88" s="21"/>
      <c r="B88" s="21"/>
      <c r="C88" s="21"/>
      <c r="D88" s="21"/>
      <c r="E88" s="21"/>
      <c r="F88" s="308"/>
      <c r="G88" s="126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2.75" customHeight="1">
      <c r="A89" s="21"/>
      <c r="B89" s="21"/>
      <c r="C89" s="21"/>
      <c r="D89" s="21"/>
      <c r="E89" s="21"/>
      <c r="F89" s="308"/>
      <c r="G89" s="126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2.75" customHeight="1">
      <c r="A90" s="21"/>
      <c r="B90" s="21"/>
      <c r="C90" s="21"/>
      <c r="D90" s="21"/>
      <c r="E90" s="21"/>
      <c r="F90" s="308"/>
      <c r="G90" s="126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2.75" customHeight="1">
      <c r="A91" s="21"/>
      <c r="B91" s="21"/>
      <c r="C91" s="21"/>
      <c r="D91" s="21"/>
      <c r="E91" s="21"/>
      <c r="F91" s="308"/>
      <c r="G91" s="126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2.75" customHeight="1">
      <c r="A92" s="21"/>
      <c r="B92" s="21"/>
      <c r="C92" s="21"/>
      <c r="D92" s="21"/>
      <c r="E92" s="21"/>
      <c r="F92" s="308"/>
      <c r="G92" s="126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2.75" customHeight="1">
      <c r="A93" s="21"/>
      <c r="B93" s="21"/>
      <c r="C93" s="21"/>
      <c r="D93" s="21"/>
      <c r="E93" s="21"/>
      <c r="F93" s="308"/>
      <c r="G93" s="126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2.75" customHeight="1">
      <c r="A94" s="21"/>
      <c r="B94" s="21"/>
      <c r="C94" s="21"/>
      <c r="D94" s="21"/>
      <c r="E94" s="21"/>
      <c r="F94" s="308"/>
      <c r="G94" s="126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2.75" customHeight="1">
      <c r="A95" s="21"/>
      <c r="B95" s="21"/>
      <c r="C95" s="21"/>
      <c r="D95" s="21"/>
      <c r="E95" s="21"/>
      <c r="F95" s="308"/>
      <c r="G95" s="126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2.75" customHeight="1">
      <c r="A96" s="21"/>
      <c r="B96" s="21"/>
      <c r="C96" s="21"/>
      <c r="D96" s="21"/>
      <c r="E96" s="21"/>
      <c r="F96" s="308"/>
      <c r="G96" s="126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2.75" customHeight="1">
      <c r="A97" s="21"/>
      <c r="B97" s="21"/>
      <c r="C97" s="21"/>
      <c r="D97" s="21"/>
      <c r="E97" s="21"/>
      <c r="F97" s="308"/>
      <c r="G97" s="126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2.75" customHeight="1">
      <c r="A98" s="21"/>
      <c r="B98" s="21"/>
      <c r="C98" s="21"/>
      <c r="D98" s="21"/>
      <c r="E98" s="21"/>
      <c r="F98" s="308"/>
      <c r="G98" s="126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2.75" customHeight="1">
      <c r="A99" s="21"/>
      <c r="B99" s="21"/>
      <c r="C99" s="21"/>
      <c r="D99" s="21"/>
      <c r="E99" s="21"/>
      <c r="F99" s="308"/>
      <c r="G99" s="126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2.75" customHeight="1">
      <c r="A100" s="21"/>
      <c r="B100" s="21"/>
      <c r="C100" s="21"/>
      <c r="D100" s="21"/>
      <c r="E100" s="21"/>
      <c r="F100" s="308"/>
      <c r="G100" s="126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2.75" customHeight="1">
      <c r="A101" s="21"/>
      <c r="B101" s="21"/>
      <c r="C101" s="21"/>
      <c r="D101" s="21"/>
      <c r="E101" s="21"/>
      <c r="F101" s="308"/>
      <c r="G101" s="126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2.75" customHeight="1">
      <c r="A102" s="21"/>
      <c r="B102" s="21"/>
      <c r="C102" s="21"/>
      <c r="D102" s="21"/>
      <c r="E102" s="21"/>
      <c r="F102" s="308"/>
      <c r="G102" s="126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2.75" customHeight="1">
      <c r="A103" s="21"/>
      <c r="B103" s="21"/>
      <c r="C103" s="21"/>
      <c r="D103" s="21"/>
      <c r="E103" s="21"/>
      <c r="F103" s="308"/>
      <c r="G103" s="126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2.75" customHeight="1">
      <c r="A104" s="21"/>
      <c r="B104" s="21"/>
      <c r="C104" s="21"/>
      <c r="D104" s="21"/>
      <c r="E104" s="21"/>
      <c r="F104" s="308"/>
      <c r="G104" s="126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2.75" customHeight="1">
      <c r="A105" s="21"/>
      <c r="B105" s="21"/>
      <c r="C105" s="21"/>
      <c r="D105" s="21"/>
      <c r="E105" s="21"/>
      <c r="F105" s="308"/>
      <c r="G105" s="126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2.75" customHeight="1">
      <c r="A106" s="21"/>
      <c r="B106" s="21"/>
      <c r="C106" s="21"/>
      <c r="D106" s="21"/>
      <c r="E106" s="21"/>
      <c r="F106" s="308"/>
      <c r="G106" s="126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2.75" customHeight="1">
      <c r="A107" s="21"/>
      <c r="B107" s="21"/>
      <c r="C107" s="21"/>
      <c r="D107" s="21"/>
      <c r="E107" s="21"/>
      <c r="F107" s="308"/>
      <c r="G107" s="126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2.75" customHeight="1">
      <c r="A108" s="21"/>
      <c r="B108" s="21"/>
      <c r="C108" s="21"/>
      <c r="D108" s="21"/>
      <c r="E108" s="21"/>
      <c r="F108" s="308"/>
      <c r="G108" s="126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2.75" customHeight="1">
      <c r="A109" s="21"/>
      <c r="B109" s="21"/>
      <c r="C109" s="21"/>
      <c r="D109" s="21"/>
      <c r="E109" s="21"/>
      <c r="F109" s="308"/>
      <c r="G109" s="126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2.75" customHeight="1">
      <c r="A110" s="21"/>
      <c r="B110" s="21"/>
      <c r="C110" s="21"/>
      <c r="D110" s="21"/>
      <c r="E110" s="21"/>
      <c r="F110" s="308"/>
      <c r="G110" s="126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2.75" customHeight="1">
      <c r="A111" s="21"/>
      <c r="B111" s="21"/>
      <c r="C111" s="21"/>
      <c r="D111" s="21"/>
      <c r="E111" s="21"/>
      <c r="F111" s="308"/>
      <c r="G111" s="126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2.75" customHeight="1">
      <c r="A112" s="21"/>
      <c r="B112" s="21"/>
      <c r="C112" s="21"/>
      <c r="D112" s="21"/>
      <c r="E112" s="21"/>
      <c r="F112" s="308"/>
      <c r="G112" s="126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2.75" customHeight="1">
      <c r="A113" s="21"/>
      <c r="B113" s="21"/>
      <c r="C113" s="21"/>
      <c r="D113" s="21"/>
      <c r="E113" s="21"/>
      <c r="F113" s="308"/>
      <c r="G113" s="126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2.75" customHeight="1">
      <c r="A114" s="21"/>
      <c r="B114" s="21"/>
      <c r="C114" s="21"/>
      <c r="D114" s="21"/>
      <c r="E114" s="21"/>
      <c r="F114" s="308"/>
      <c r="G114" s="126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2.75" customHeight="1">
      <c r="A115" s="21"/>
      <c r="B115" s="21"/>
      <c r="C115" s="21"/>
      <c r="D115" s="21"/>
      <c r="E115" s="21"/>
      <c r="F115" s="308"/>
      <c r="G115" s="126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2.75" customHeight="1">
      <c r="A116" s="21"/>
      <c r="B116" s="21"/>
      <c r="C116" s="21"/>
      <c r="D116" s="21"/>
      <c r="E116" s="21"/>
      <c r="F116" s="308"/>
      <c r="G116" s="126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2.75" customHeight="1">
      <c r="A117" s="21"/>
      <c r="B117" s="21"/>
      <c r="C117" s="21"/>
      <c r="D117" s="21"/>
      <c r="E117" s="21"/>
      <c r="F117" s="308"/>
      <c r="G117" s="126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2.75" customHeight="1">
      <c r="A118" s="21"/>
      <c r="B118" s="21"/>
      <c r="C118" s="21"/>
      <c r="D118" s="21"/>
      <c r="E118" s="21"/>
      <c r="F118" s="308"/>
      <c r="G118" s="126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2.75" customHeight="1">
      <c r="A119" s="21"/>
      <c r="B119" s="21"/>
      <c r="C119" s="21"/>
      <c r="D119" s="21"/>
      <c r="E119" s="21"/>
      <c r="F119" s="308"/>
      <c r="G119" s="126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2.75" customHeight="1">
      <c r="A120" s="21"/>
      <c r="B120" s="21"/>
      <c r="C120" s="21"/>
      <c r="D120" s="21"/>
      <c r="E120" s="21"/>
      <c r="F120" s="308"/>
      <c r="G120" s="126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2.75" customHeight="1">
      <c r="A121" s="21"/>
      <c r="B121" s="21"/>
      <c r="C121" s="21"/>
      <c r="D121" s="21"/>
      <c r="E121" s="21"/>
      <c r="F121" s="308"/>
      <c r="G121" s="126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2.75" customHeight="1">
      <c r="A122" s="21"/>
      <c r="B122" s="21"/>
      <c r="C122" s="21"/>
      <c r="D122" s="21"/>
      <c r="E122" s="21"/>
      <c r="F122" s="308"/>
      <c r="G122" s="126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2.75" customHeight="1">
      <c r="A123" s="21"/>
      <c r="B123" s="21"/>
      <c r="C123" s="21"/>
      <c r="D123" s="21"/>
      <c r="E123" s="21"/>
      <c r="F123" s="308"/>
      <c r="G123" s="126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2.75" customHeight="1">
      <c r="A124" s="21"/>
      <c r="B124" s="21"/>
      <c r="C124" s="21"/>
      <c r="D124" s="21"/>
      <c r="E124" s="21"/>
      <c r="F124" s="308"/>
      <c r="G124" s="126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2.75" customHeight="1">
      <c r="A125" s="21"/>
      <c r="B125" s="21"/>
      <c r="C125" s="21"/>
      <c r="D125" s="21"/>
      <c r="E125" s="21"/>
      <c r="F125" s="308"/>
      <c r="G125" s="126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2.75" customHeight="1">
      <c r="A126" s="21"/>
      <c r="B126" s="21"/>
      <c r="C126" s="21"/>
      <c r="D126" s="21"/>
      <c r="E126" s="21"/>
      <c r="F126" s="308"/>
      <c r="G126" s="126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2.75" customHeight="1">
      <c r="A127" s="21"/>
      <c r="B127" s="21"/>
      <c r="C127" s="21"/>
      <c r="D127" s="21"/>
      <c r="E127" s="21"/>
      <c r="F127" s="308"/>
      <c r="G127" s="126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2.75" customHeight="1">
      <c r="A128" s="21"/>
      <c r="B128" s="21"/>
      <c r="C128" s="21"/>
      <c r="D128" s="21"/>
      <c r="E128" s="21"/>
      <c r="F128" s="308"/>
      <c r="G128" s="126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2.75" customHeight="1">
      <c r="A129" s="21"/>
      <c r="B129" s="21"/>
      <c r="C129" s="21"/>
      <c r="D129" s="21"/>
      <c r="E129" s="21"/>
      <c r="F129" s="308"/>
      <c r="G129" s="126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2.75" customHeight="1">
      <c r="A130" s="21"/>
      <c r="B130" s="21"/>
      <c r="C130" s="21"/>
      <c r="D130" s="21"/>
      <c r="E130" s="21"/>
      <c r="F130" s="308"/>
      <c r="G130" s="126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2.75" customHeight="1">
      <c r="A131" s="21"/>
      <c r="B131" s="21"/>
      <c r="C131" s="21"/>
      <c r="D131" s="21"/>
      <c r="E131" s="21"/>
      <c r="F131" s="308"/>
      <c r="G131" s="126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2.75" customHeight="1">
      <c r="A132" s="21"/>
      <c r="B132" s="21"/>
      <c r="C132" s="21"/>
      <c r="D132" s="21"/>
      <c r="E132" s="21"/>
      <c r="F132" s="308"/>
      <c r="G132" s="126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2.75" customHeight="1">
      <c r="A133" s="21"/>
      <c r="B133" s="21"/>
      <c r="C133" s="21"/>
      <c r="D133" s="21"/>
      <c r="E133" s="21"/>
      <c r="F133" s="308"/>
      <c r="G133" s="126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2.75" customHeight="1">
      <c r="A134" s="21"/>
      <c r="B134" s="21"/>
      <c r="C134" s="21"/>
      <c r="D134" s="21"/>
      <c r="E134" s="21"/>
      <c r="F134" s="308"/>
      <c r="G134" s="126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2.75" customHeight="1">
      <c r="A135" s="21"/>
      <c r="B135" s="21"/>
      <c r="C135" s="21"/>
      <c r="D135" s="21"/>
      <c r="E135" s="21"/>
      <c r="F135" s="308"/>
      <c r="G135" s="126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2.75" customHeight="1">
      <c r="A136" s="21"/>
      <c r="B136" s="21"/>
      <c r="C136" s="21"/>
      <c r="D136" s="21"/>
      <c r="E136" s="21"/>
      <c r="F136" s="308"/>
      <c r="G136" s="126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2.75" customHeight="1">
      <c r="A137" s="21"/>
      <c r="B137" s="21"/>
      <c r="C137" s="21"/>
      <c r="D137" s="21"/>
      <c r="E137" s="21"/>
      <c r="F137" s="308"/>
      <c r="G137" s="126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2.75" customHeight="1">
      <c r="A138" s="21"/>
      <c r="B138" s="21"/>
      <c r="C138" s="21"/>
      <c r="D138" s="21"/>
      <c r="E138" s="21"/>
      <c r="F138" s="308"/>
      <c r="G138" s="126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2.75" customHeight="1">
      <c r="A139" s="21"/>
      <c r="B139" s="21"/>
      <c r="C139" s="21"/>
      <c r="D139" s="21"/>
      <c r="E139" s="21"/>
      <c r="F139" s="308"/>
      <c r="G139" s="126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2.75" customHeight="1">
      <c r="A140" s="21"/>
      <c r="B140" s="21"/>
      <c r="C140" s="21"/>
      <c r="D140" s="21"/>
      <c r="E140" s="21"/>
      <c r="F140" s="308"/>
      <c r="G140" s="126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2.75" customHeight="1">
      <c r="A141" s="21"/>
      <c r="B141" s="21"/>
      <c r="C141" s="21"/>
      <c r="D141" s="21"/>
      <c r="E141" s="21"/>
      <c r="F141" s="308"/>
      <c r="G141" s="126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2.75" customHeight="1">
      <c r="A142" s="21"/>
      <c r="B142" s="21"/>
      <c r="C142" s="21"/>
      <c r="D142" s="21"/>
      <c r="E142" s="21"/>
      <c r="F142" s="308"/>
      <c r="G142" s="126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2.75" customHeight="1">
      <c r="A143" s="21"/>
      <c r="B143" s="21"/>
      <c r="C143" s="21"/>
      <c r="D143" s="21"/>
      <c r="E143" s="21"/>
      <c r="F143" s="308"/>
      <c r="G143" s="126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2.75" customHeight="1">
      <c r="A144" s="21"/>
      <c r="B144" s="21"/>
      <c r="C144" s="21"/>
      <c r="D144" s="21"/>
      <c r="E144" s="21"/>
      <c r="F144" s="308"/>
      <c r="G144" s="126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2.75" customHeight="1">
      <c r="A145" s="21"/>
      <c r="B145" s="21"/>
      <c r="C145" s="21"/>
      <c r="D145" s="21"/>
      <c r="E145" s="21"/>
      <c r="F145" s="308"/>
      <c r="G145" s="126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2.75" customHeight="1">
      <c r="A146" s="21"/>
      <c r="B146" s="21"/>
      <c r="C146" s="21"/>
      <c r="D146" s="21"/>
      <c r="E146" s="21"/>
      <c r="F146" s="308"/>
      <c r="G146" s="126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2.75" customHeight="1">
      <c r="A147" s="21"/>
      <c r="B147" s="21"/>
      <c r="C147" s="21"/>
      <c r="D147" s="21"/>
      <c r="E147" s="21"/>
      <c r="F147" s="308"/>
      <c r="G147" s="126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2.75" customHeight="1">
      <c r="A148" s="21"/>
      <c r="B148" s="21"/>
      <c r="C148" s="21"/>
      <c r="D148" s="21"/>
      <c r="E148" s="21"/>
      <c r="F148" s="308"/>
      <c r="G148" s="126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2.75" customHeight="1">
      <c r="A149" s="21"/>
      <c r="B149" s="21"/>
      <c r="C149" s="21"/>
      <c r="D149" s="21"/>
      <c r="E149" s="21"/>
      <c r="F149" s="308"/>
      <c r="G149" s="126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2.75" customHeight="1">
      <c r="A150" s="21"/>
      <c r="B150" s="21"/>
      <c r="C150" s="21"/>
      <c r="D150" s="21"/>
      <c r="E150" s="21"/>
      <c r="F150" s="308"/>
      <c r="G150" s="126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2.75" customHeight="1">
      <c r="A151" s="21"/>
      <c r="B151" s="21"/>
      <c r="C151" s="21"/>
      <c r="D151" s="21"/>
      <c r="E151" s="21"/>
      <c r="F151" s="308"/>
      <c r="G151" s="126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2.75" customHeight="1">
      <c r="A152" s="21"/>
      <c r="B152" s="21"/>
      <c r="C152" s="21"/>
      <c r="D152" s="21"/>
      <c r="E152" s="21"/>
      <c r="F152" s="308"/>
      <c r="G152" s="126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2.75" customHeight="1">
      <c r="A153" s="21"/>
      <c r="B153" s="21"/>
      <c r="C153" s="21"/>
      <c r="D153" s="21"/>
      <c r="E153" s="21"/>
      <c r="F153" s="308"/>
      <c r="G153" s="126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2.75" customHeight="1">
      <c r="A154" s="21"/>
      <c r="B154" s="21"/>
      <c r="C154" s="21"/>
      <c r="D154" s="21"/>
      <c r="E154" s="21"/>
      <c r="F154" s="308"/>
      <c r="G154" s="126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2.75" customHeight="1">
      <c r="A155" s="21"/>
      <c r="B155" s="21"/>
      <c r="C155" s="21"/>
      <c r="D155" s="21"/>
      <c r="E155" s="21"/>
      <c r="F155" s="308"/>
      <c r="G155" s="126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2.75" customHeight="1">
      <c r="A156" s="21"/>
      <c r="B156" s="21"/>
      <c r="C156" s="21"/>
      <c r="D156" s="21"/>
      <c r="E156" s="21"/>
      <c r="F156" s="308"/>
      <c r="G156" s="126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2.75" customHeight="1">
      <c r="A157" s="21"/>
      <c r="B157" s="21"/>
      <c r="C157" s="21"/>
      <c r="D157" s="21"/>
      <c r="E157" s="21"/>
      <c r="F157" s="308"/>
      <c r="G157" s="126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2.75" customHeight="1">
      <c r="A158" s="21"/>
      <c r="B158" s="21"/>
      <c r="C158" s="21"/>
      <c r="D158" s="21"/>
      <c r="E158" s="21"/>
      <c r="F158" s="308"/>
      <c r="G158" s="126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2.75" customHeight="1">
      <c r="A159" s="21"/>
      <c r="B159" s="21"/>
      <c r="C159" s="21"/>
      <c r="D159" s="21"/>
      <c r="E159" s="21"/>
      <c r="F159" s="308"/>
      <c r="G159" s="126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2.75" customHeight="1">
      <c r="A160" s="21"/>
      <c r="B160" s="21"/>
      <c r="C160" s="21"/>
      <c r="D160" s="21"/>
      <c r="E160" s="21"/>
      <c r="F160" s="308"/>
      <c r="G160" s="126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2.75" customHeight="1">
      <c r="A161" s="21"/>
      <c r="B161" s="21"/>
      <c r="C161" s="21"/>
      <c r="D161" s="21"/>
      <c r="E161" s="21"/>
      <c r="F161" s="308"/>
      <c r="G161" s="126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2.75" customHeight="1">
      <c r="A162" s="21"/>
      <c r="B162" s="21"/>
      <c r="C162" s="21"/>
      <c r="D162" s="21"/>
      <c r="E162" s="21"/>
      <c r="F162" s="308"/>
      <c r="G162" s="126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2.75" customHeight="1">
      <c r="A163" s="21"/>
      <c r="B163" s="21"/>
      <c r="C163" s="21"/>
      <c r="D163" s="21"/>
      <c r="E163" s="21"/>
      <c r="F163" s="308"/>
      <c r="G163" s="126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2.75" customHeight="1">
      <c r="A164" s="21"/>
      <c r="B164" s="21"/>
      <c r="C164" s="21"/>
      <c r="D164" s="21"/>
      <c r="E164" s="21"/>
      <c r="F164" s="308"/>
      <c r="G164" s="126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2.75" customHeight="1">
      <c r="A165" s="21"/>
      <c r="B165" s="21"/>
      <c r="C165" s="21"/>
      <c r="D165" s="21"/>
      <c r="E165" s="21"/>
      <c r="F165" s="308"/>
      <c r="G165" s="126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2.75" customHeight="1">
      <c r="A166" s="21"/>
      <c r="B166" s="21"/>
      <c r="C166" s="21"/>
      <c r="D166" s="21"/>
      <c r="E166" s="21"/>
      <c r="F166" s="308"/>
      <c r="G166" s="126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2.75" customHeight="1">
      <c r="A167" s="21"/>
      <c r="B167" s="21"/>
      <c r="C167" s="21"/>
      <c r="D167" s="21"/>
      <c r="E167" s="21"/>
      <c r="F167" s="308"/>
      <c r="G167" s="126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2.75" customHeight="1">
      <c r="A168" s="21"/>
      <c r="B168" s="21"/>
      <c r="C168" s="21"/>
      <c r="D168" s="21"/>
      <c r="E168" s="21"/>
      <c r="F168" s="308"/>
      <c r="G168" s="126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2.75" customHeight="1">
      <c r="A169" s="21"/>
      <c r="B169" s="21"/>
      <c r="C169" s="21"/>
      <c r="D169" s="21"/>
      <c r="E169" s="21"/>
      <c r="F169" s="308"/>
      <c r="G169" s="126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2.75" customHeight="1">
      <c r="A170" s="21"/>
      <c r="B170" s="21"/>
      <c r="C170" s="21"/>
      <c r="D170" s="21"/>
      <c r="E170" s="21"/>
      <c r="F170" s="308"/>
      <c r="G170" s="126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2.75" customHeight="1">
      <c r="A171" s="21"/>
      <c r="B171" s="21"/>
      <c r="C171" s="21"/>
      <c r="D171" s="21"/>
      <c r="E171" s="21"/>
      <c r="F171" s="308"/>
      <c r="G171" s="126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2.75" customHeight="1">
      <c r="A172" s="21"/>
      <c r="B172" s="21"/>
      <c r="C172" s="21"/>
      <c r="D172" s="21"/>
      <c r="E172" s="21"/>
      <c r="F172" s="308"/>
      <c r="G172" s="126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2.75" customHeight="1">
      <c r="A173" s="21"/>
      <c r="B173" s="21"/>
      <c r="C173" s="21"/>
      <c r="D173" s="21"/>
      <c r="E173" s="21"/>
      <c r="F173" s="308"/>
      <c r="G173" s="126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2.75" customHeight="1">
      <c r="A174" s="21"/>
      <c r="B174" s="21"/>
      <c r="C174" s="21"/>
      <c r="D174" s="21"/>
      <c r="E174" s="21"/>
      <c r="F174" s="308"/>
      <c r="G174" s="126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2.75" customHeight="1">
      <c r="A175" s="21"/>
      <c r="B175" s="21"/>
      <c r="C175" s="21"/>
      <c r="D175" s="21"/>
      <c r="E175" s="21"/>
      <c r="F175" s="308"/>
      <c r="G175" s="126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2.75" customHeight="1">
      <c r="A176" s="21"/>
      <c r="B176" s="21"/>
      <c r="C176" s="21"/>
      <c r="D176" s="21"/>
      <c r="E176" s="21"/>
      <c r="F176" s="308"/>
      <c r="G176" s="126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2.75" customHeight="1">
      <c r="A177" s="21"/>
      <c r="B177" s="21"/>
      <c r="C177" s="21"/>
      <c r="D177" s="21"/>
      <c r="E177" s="21"/>
      <c r="F177" s="308"/>
      <c r="G177" s="126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2.75" customHeight="1">
      <c r="A178" s="21"/>
      <c r="B178" s="21"/>
      <c r="C178" s="21"/>
      <c r="D178" s="21"/>
      <c r="E178" s="21"/>
      <c r="F178" s="308"/>
      <c r="G178" s="126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2.75" customHeight="1">
      <c r="A179" s="21"/>
      <c r="B179" s="21"/>
      <c r="C179" s="21"/>
      <c r="D179" s="21"/>
      <c r="E179" s="21"/>
      <c r="F179" s="308"/>
      <c r="G179" s="126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2.75" customHeight="1">
      <c r="A180" s="21"/>
      <c r="B180" s="21"/>
      <c r="C180" s="21"/>
      <c r="D180" s="21"/>
      <c r="E180" s="21"/>
      <c r="F180" s="308"/>
      <c r="G180" s="126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2.75" customHeight="1">
      <c r="A181" s="21"/>
      <c r="B181" s="21"/>
      <c r="C181" s="21"/>
      <c r="D181" s="21"/>
      <c r="E181" s="21"/>
      <c r="F181" s="308"/>
      <c r="G181" s="126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2.75" customHeight="1">
      <c r="A182" s="21"/>
      <c r="B182" s="21"/>
      <c r="C182" s="21"/>
      <c r="D182" s="21"/>
      <c r="E182" s="21"/>
      <c r="F182" s="308"/>
      <c r="G182" s="126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2.75" customHeight="1">
      <c r="A183" s="21"/>
      <c r="B183" s="21"/>
      <c r="C183" s="21"/>
      <c r="D183" s="21"/>
      <c r="E183" s="21"/>
      <c r="F183" s="308"/>
      <c r="G183" s="126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2.75" customHeight="1">
      <c r="A184" s="21"/>
      <c r="B184" s="21"/>
      <c r="C184" s="21"/>
      <c r="D184" s="21"/>
      <c r="E184" s="21"/>
      <c r="F184" s="308"/>
      <c r="G184" s="126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2.75" customHeight="1">
      <c r="A185" s="21"/>
      <c r="B185" s="21"/>
      <c r="C185" s="21"/>
      <c r="D185" s="21"/>
      <c r="E185" s="21"/>
      <c r="F185" s="308"/>
      <c r="G185" s="126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2.75" customHeight="1">
      <c r="A186" s="21"/>
      <c r="B186" s="21"/>
      <c r="C186" s="21"/>
      <c r="D186" s="21"/>
      <c r="E186" s="21"/>
      <c r="F186" s="308"/>
      <c r="G186" s="126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2.75" customHeight="1">
      <c r="A187" s="21"/>
      <c r="B187" s="21"/>
      <c r="C187" s="21"/>
      <c r="D187" s="21"/>
      <c r="E187" s="21"/>
      <c r="F187" s="308"/>
      <c r="G187" s="126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2.75" customHeight="1">
      <c r="A188" s="21"/>
      <c r="B188" s="21"/>
      <c r="C188" s="21"/>
      <c r="D188" s="21"/>
      <c r="E188" s="21"/>
      <c r="F188" s="308"/>
      <c r="G188" s="126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2.75" customHeight="1">
      <c r="A189" s="21"/>
      <c r="B189" s="21"/>
      <c r="C189" s="21"/>
      <c r="D189" s="21"/>
      <c r="E189" s="21"/>
      <c r="F189" s="308"/>
      <c r="G189" s="126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2.75" customHeight="1">
      <c r="A190" s="21"/>
      <c r="B190" s="21"/>
      <c r="C190" s="21"/>
      <c r="D190" s="21"/>
      <c r="E190" s="21"/>
      <c r="F190" s="308"/>
      <c r="G190" s="126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2.75" customHeight="1">
      <c r="A191" s="21"/>
      <c r="B191" s="21"/>
      <c r="C191" s="21"/>
      <c r="D191" s="21"/>
      <c r="E191" s="21"/>
      <c r="F191" s="308"/>
      <c r="G191" s="126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2.75" customHeight="1">
      <c r="A192" s="21"/>
      <c r="B192" s="21"/>
      <c r="C192" s="21"/>
      <c r="D192" s="21"/>
      <c r="E192" s="21"/>
      <c r="F192" s="308"/>
      <c r="G192" s="126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2.75" customHeight="1">
      <c r="A193" s="21"/>
      <c r="B193" s="21"/>
      <c r="C193" s="21"/>
      <c r="D193" s="21"/>
      <c r="E193" s="21"/>
      <c r="F193" s="308"/>
      <c r="G193" s="126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2.75" customHeight="1">
      <c r="A194" s="21"/>
      <c r="B194" s="21"/>
      <c r="C194" s="21"/>
      <c r="D194" s="21"/>
      <c r="E194" s="21"/>
      <c r="F194" s="308"/>
      <c r="G194" s="126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2.75" customHeight="1">
      <c r="A195" s="21"/>
      <c r="B195" s="21"/>
      <c r="C195" s="21"/>
      <c r="D195" s="21"/>
      <c r="E195" s="21"/>
      <c r="F195" s="308"/>
      <c r="G195" s="126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2.75" customHeight="1">
      <c r="A196" s="21"/>
      <c r="B196" s="21"/>
      <c r="C196" s="21"/>
      <c r="D196" s="21"/>
      <c r="E196" s="21"/>
      <c r="F196" s="308"/>
      <c r="G196" s="126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2.75" customHeight="1">
      <c r="A197" s="21"/>
      <c r="B197" s="21"/>
      <c r="C197" s="21"/>
      <c r="D197" s="21"/>
      <c r="E197" s="21"/>
      <c r="F197" s="308"/>
      <c r="G197" s="126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2.75" customHeight="1">
      <c r="A198" s="21"/>
      <c r="B198" s="21"/>
      <c r="C198" s="21"/>
      <c r="D198" s="21"/>
      <c r="E198" s="21"/>
      <c r="F198" s="308"/>
      <c r="G198" s="126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2.75" customHeight="1">
      <c r="A199" s="21"/>
      <c r="B199" s="21"/>
      <c r="C199" s="21"/>
      <c r="D199" s="21"/>
      <c r="E199" s="21"/>
      <c r="F199" s="308"/>
      <c r="G199" s="126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2.75" customHeight="1">
      <c r="A200" s="21"/>
      <c r="B200" s="21"/>
      <c r="C200" s="21"/>
      <c r="D200" s="21"/>
      <c r="E200" s="21"/>
      <c r="F200" s="308"/>
      <c r="G200" s="126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2.75" customHeight="1">
      <c r="A201" s="21"/>
      <c r="B201" s="21"/>
      <c r="C201" s="21"/>
      <c r="D201" s="21"/>
      <c r="E201" s="21"/>
      <c r="F201" s="308"/>
      <c r="G201" s="126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2.75" customHeight="1">
      <c r="A202" s="21"/>
      <c r="B202" s="21"/>
      <c r="C202" s="21"/>
      <c r="D202" s="21"/>
      <c r="E202" s="21"/>
      <c r="F202" s="308"/>
      <c r="G202" s="126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2.75" customHeight="1">
      <c r="A203" s="21"/>
      <c r="B203" s="21"/>
      <c r="C203" s="21"/>
      <c r="D203" s="21"/>
      <c r="E203" s="21"/>
      <c r="F203" s="308"/>
      <c r="G203" s="126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2.75" customHeight="1">
      <c r="A204" s="21"/>
      <c r="B204" s="21"/>
      <c r="C204" s="21"/>
      <c r="D204" s="21"/>
      <c r="E204" s="21"/>
      <c r="F204" s="308"/>
      <c r="G204" s="126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2.75" customHeight="1">
      <c r="A205" s="21"/>
      <c r="B205" s="21"/>
      <c r="C205" s="21"/>
      <c r="D205" s="21"/>
      <c r="E205" s="21"/>
      <c r="F205" s="308"/>
      <c r="G205" s="126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2.75" customHeight="1">
      <c r="A206" s="21"/>
      <c r="B206" s="21"/>
      <c r="C206" s="21"/>
      <c r="D206" s="21"/>
      <c r="E206" s="21"/>
      <c r="F206" s="308"/>
      <c r="G206" s="126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2.75" customHeight="1">
      <c r="A207" s="21"/>
      <c r="B207" s="21"/>
      <c r="C207" s="21"/>
      <c r="D207" s="21"/>
      <c r="E207" s="21"/>
      <c r="F207" s="308"/>
      <c r="G207" s="126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2.75" customHeight="1">
      <c r="A208" s="21"/>
      <c r="B208" s="21"/>
      <c r="C208" s="21"/>
      <c r="D208" s="21"/>
      <c r="E208" s="21"/>
      <c r="F208" s="308"/>
      <c r="G208" s="126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2.75" customHeight="1">
      <c r="A209" s="21"/>
      <c r="B209" s="21"/>
      <c r="C209" s="21"/>
      <c r="D209" s="21"/>
      <c r="E209" s="21"/>
      <c r="F209" s="308"/>
      <c r="G209" s="126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2.75" customHeight="1">
      <c r="A210" s="21"/>
      <c r="B210" s="21"/>
      <c r="C210" s="21"/>
      <c r="D210" s="21"/>
      <c r="E210" s="21"/>
      <c r="F210" s="308"/>
      <c r="G210" s="126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2.75" customHeight="1">
      <c r="A211" s="21"/>
      <c r="B211" s="21"/>
      <c r="C211" s="21"/>
      <c r="D211" s="21"/>
      <c r="E211" s="21"/>
      <c r="F211" s="308"/>
      <c r="G211" s="126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2.75" customHeight="1">
      <c r="A212" s="21"/>
      <c r="B212" s="21"/>
      <c r="C212" s="21"/>
      <c r="D212" s="21"/>
      <c r="E212" s="21"/>
      <c r="F212" s="308"/>
      <c r="G212" s="126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2.75" customHeight="1">
      <c r="A213" s="21"/>
      <c r="B213" s="21"/>
      <c r="C213" s="21"/>
      <c r="D213" s="21"/>
      <c r="E213" s="21"/>
      <c r="F213" s="308"/>
      <c r="G213" s="126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2.75" customHeight="1">
      <c r="A214" s="21"/>
      <c r="B214" s="21"/>
      <c r="C214" s="21"/>
      <c r="D214" s="21"/>
      <c r="E214" s="21"/>
      <c r="F214" s="308"/>
      <c r="G214" s="126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2.75" customHeight="1">
      <c r="A215" s="21"/>
      <c r="B215" s="21"/>
      <c r="C215" s="21"/>
      <c r="D215" s="21"/>
      <c r="E215" s="21"/>
      <c r="F215" s="308"/>
      <c r="G215" s="126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2.75" customHeight="1">
      <c r="A216" s="21"/>
      <c r="B216" s="21"/>
      <c r="C216" s="21"/>
      <c r="D216" s="21"/>
      <c r="E216" s="21"/>
      <c r="F216" s="308"/>
      <c r="G216" s="126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2.75" customHeight="1">
      <c r="A217" s="21"/>
      <c r="B217" s="21"/>
      <c r="C217" s="21"/>
      <c r="D217" s="21"/>
      <c r="E217" s="21"/>
      <c r="F217" s="308"/>
      <c r="G217" s="126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2.75" customHeight="1">
      <c r="A218" s="21"/>
      <c r="B218" s="21"/>
      <c r="C218" s="21"/>
      <c r="D218" s="21"/>
      <c r="E218" s="21"/>
      <c r="F218" s="308"/>
      <c r="G218" s="126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2.75" customHeight="1">
      <c r="A219" s="21"/>
      <c r="B219" s="21"/>
      <c r="C219" s="21"/>
      <c r="D219" s="21"/>
      <c r="E219" s="21"/>
      <c r="F219" s="308"/>
      <c r="G219" s="126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2.75" customHeight="1">
      <c r="A220" s="21"/>
      <c r="B220" s="21"/>
      <c r="C220" s="21"/>
      <c r="D220" s="21"/>
      <c r="E220" s="21"/>
      <c r="F220" s="308"/>
      <c r="G220" s="126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2.75" customHeight="1">
      <c r="A221" s="21"/>
      <c r="B221" s="21"/>
      <c r="C221" s="21"/>
      <c r="D221" s="21"/>
      <c r="E221" s="21"/>
      <c r="F221" s="308"/>
      <c r="G221" s="126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2.75" customHeight="1">
      <c r="A222" s="21"/>
      <c r="B222" s="21"/>
      <c r="C222" s="21"/>
      <c r="D222" s="21"/>
      <c r="E222" s="21"/>
      <c r="F222" s="308"/>
      <c r="G222" s="126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2.75" customHeight="1">
      <c r="A223" s="21"/>
      <c r="B223" s="21"/>
      <c r="C223" s="21"/>
      <c r="D223" s="21"/>
      <c r="E223" s="21"/>
      <c r="F223" s="308"/>
      <c r="G223" s="126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2.75" customHeight="1">
      <c r="A224" s="21"/>
      <c r="B224" s="21"/>
      <c r="C224" s="21"/>
      <c r="D224" s="21"/>
      <c r="E224" s="21"/>
      <c r="F224" s="308"/>
      <c r="G224" s="126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2.75" customHeight="1">
      <c r="A225" s="21"/>
      <c r="B225" s="21"/>
      <c r="C225" s="21"/>
      <c r="D225" s="21"/>
      <c r="E225" s="21"/>
      <c r="F225" s="308"/>
      <c r="G225" s="126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2.75" customHeight="1">
      <c r="A226" s="21"/>
      <c r="B226" s="21"/>
      <c r="C226" s="21"/>
      <c r="D226" s="21"/>
      <c r="E226" s="21"/>
      <c r="F226" s="308"/>
      <c r="G226" s="126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2.75" customHeight="1">
      <c r="A227" s="21"/>
      <c r="B227" s="21"/>
      <c r="C227" s="21"/>
      <c r="D227" s="21"/>
      <c r="E227" s="21"/>
      <c r="F227" s="308"/>
      <c r="G227" s="126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2.75" customHeight="1">
      <c r="A228" s="21"/>
      <c r="B228" s="21"/>
      <c r="C228" s="21"/>
      <c r="D228" s="21"/>
      <c r="E228" s="21"/>
      <c r="F228" s="308"/>
      <c r="G228" s="126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2.75" customHeight="1">
      <c r="A229" s="21"/>
      <c r="B229" s="21"/>
      <c r="C229" s="21"/>
      <c r="D229" s="21"/>
      <c r="E229" s="21"/>
      <c r="F229" s="308"/>
      <c r="G229" s="126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2.75" customHeight="1">
      <c r="A230" s="21"/>
      <c r="B230" s="21"/>
      <c r="C230" s="21"/>
      <c r="D230" s="21"/>
      <c r="E230" s="21"/>
      <c r="F230" s="308"/>
      <c r="G230" s="126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2.75" customHeight="1">
      <c r="A231" s="21"/>
      <c r="B231" s="21"/>
      <c r="C231" s="21"/>
      <c r="D231" s="21"/>
      <c r="E231" s="21"/>
      <c r="F231" s="308"/>
      <c r="G231" s="126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2.75" customHeight="1">
      <c r="A232" s="21"/>
      <c r="B232" s="21"/>
      <c r="C232" s="21"/>
      <c r="D232" s="21"/>
      <c r="E232" s="21"/>
      <c r="F232" s="308"/>
      <c r="G232" s="126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2.75" customHeight="1">
      <c r="A233" s="21"/>
      <c r="B233" s="21"/>
      <c r="C233" s="21"/>
      <c r="D233" s="21"/>
      <c r="E233" s="21"/>
      <c r="F233" s="308"/>
      <c r="G233" s="126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2.75" customHeight="1">
      <c r="A234" s="21"/>
      <c r="B234" s="21"/>
      <c r="C234" s="21"/>
      <c r="D234" s="21"/>
      <c r="E234" s="21"/>
      <c r="F234" s="308"/>
      <c r="G234" s="126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2.75" customHeight="1">
      <c r="A235" s="21"/>
      <c r="B235" s="21"/>
      <c r="C235" s="21"/>
      <c r="D235" s="21"/>
      <c r="E235" s="21"/>
      <c r="F235" s="308"/>
      <c r="G235" s="126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2.75" customHeight="1">
      <c r="A236" s="21"/>
      <c r="B236" s="21"/>
      <c r="C236" s="21"/>
      <c r="D236" s="21"/>
      <c r="E236" s="21"/>
      <c r="F236" s="308"/>
      <c r="G236" s="126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2.75" customHeight="1">
      <c r="A237" s="21"/>
      <c r="B237" s="21"/>
      <c r="C237" s="21"/>
      <c r="D237" s="21"/>
      <c r="E237" s="21"/>
      <c r="F237" s="308"/>
      <c r="G237" s="126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2.75" customHeight="1">
      <c r="A238" s="21"/>
      <c r="B238" s="21"/>
      <c r="C238" s="21"/>
      <c r="D238" s="21"/>
      <c r="E238" s="21"/>
      <c r="F238" s="308"/>
      <c r="G238" s="126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2.75" customHeight="1">
      <c r="A239" s="21"/>
      <c r="B239" s="21"/>
      <c r="C239" s="21"/>
      <c r="D239" s="21"/>
      <c r="E239" s="21"/>
      <c r="F239" s="308"/>
      <c r="G239" s="126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2.75" customHeight="1">
      <c r="A240" s="21"/>
      <c r="B240" s="21"/>
      <c r="C240" s="21"/>
      <c r="D240" s="21"/>
      <c r="E240" s="21"/>
      <c r="F240" s="308"/>
      <c r="G240" s="126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2.75" customHeight="1">
      <c r="A241" s="21"/>
      <c r="B241" s="21"/>
      <c r="C241" s="21"/>
      <c r="D241" s="21"/>
      <c r="E241" s="21"/>
      <c r="F241" s="308"/>
      <c r="G241" s="126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2.75" customHeight="1">
      <c r="A242" s="21"/>
      <c r="B242" s="21"/>
      <c r="C242" s="21"/>
      <c r="D242" s="21"/>
      <c r="E242" s="21"/>
      <c r="F242" s="308"/>
      <c r="G242" s="126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2.75" customHeight="1">
      <c r="A243" s="21"/>
      <c r="B243" s="21"/>
      <c r="C243" s="21"/>
      <c r="D243" s="21"/>
      <c r="E243" s="21"/>
      <c r="F243" s="308"/>
      <c r="G243" s="126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2.75" customHeight="1">
      <c r="A244" s="21"/>
      <c r="B244" s="21"/>
      <c r="C244" s="21"/>
      <c r="D244" s="21"/>
      <c r="E244" s="21"/>
      <c r="F244" s="308"/>
      <c r="G244" s="126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2.75" customHeight="1">
      <c r="A245" s="21"/>
      <c r="B245" s="21"/>
      <c r="C245" s="21"/>
      <c r="D245" s="21"/>
      <c r="E245" s="21"/>
      <c r="F245" s="308"/>
      <c r="G245" s="126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2.75" customHeight="1">
      <c r="A246" s="21"/>
      <c r="B246" s="21"/>
      <c r="C246" s="21"/>
      <c r="D246" s="21"/>
      <c r="E246" s="21"/>
      <c r="F246" s="308"/>
      <c r="G246" s="126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2.75" customHeight="1">
      <c r="A247" s="21"/>
      <c r="B247" s="21"/>
      <c r="C247" s="21"/>
      <c r="D247" s="21"/>
      <c r="E247" s="21"/>
      <c r="F247" s="308"/>
      <c r="G247" s="126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2.75" customHeight="1">
      <c r="A248" s="21"/>
      <c r="B248" s="21"/>
      <c r="C248" s="21"/>
      <c r="D248" s="21"/>
      <c r="E248" s="21"/>
      <c r="F248" s="308"/>
      <c r="G248" s="126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2.75" customHeight="1">
      <c r="A249" s="21"/>
      <c r="B249" s="21"/>
      <c r="C249" s="21"/>
      <c r="D249" s="21"/>
      <c r="E249" s="21"/>
      <c r="F249" s="308"/>
      <c r="G249" s="126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2.75" customHeight="1">
      <c r="A250" s="21"/>
      <c r="B250" s="21"/>
      <c r="C250" s="21"/>
      <c r="D250" s="21"/>
      <c r="E250" s="21"/>
      <c r="F250" s="308"/>
      <c r="G250" s="126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2.75" customHeight="1">
      <c r="A251" s="21"/>
      <c r="B251" s="21"/>
      <c r="C251" s="21"/>
      <c r="D251" s="21"/>
      <c r="E251" s="21"/>
      <c r="F251" s="308"/>
      <c r="G251" s="126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2.75" customHeight="1">
      <c r="A252" s="21"/>
      <c r="B252" s="21"/>
      <c r="C252" s="21"/>
      <c r="D252" s="21"/>
      <c r="E252" s="21"/>
      <c r="F252" s="308"/>
      <c r="G252" s="126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2.75" customHeight="1">
      <c r="A253" s="21"/>
      <c r="B253" s="21"/>
      <c r="C253" s="21"/>
      <c r="D253" s="21"/>
      <c r="E253" s="21"/>
      <c r="F253" s="308"/>
      <c r="G253" s="126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2.75" customHeight="1">
      <c r="A254" s="21"/>
      <c r="B254" s="21"/>
      <c r="C254" s="21"/>
      <c r="D254" s="21"/>
      <c r="E254" s="21"/>
      <c r="F254" s="308"/>
      <c r="G254" s="126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2.75" customHeight="1">
      <c r="A255" s="21"/>
      <c r="B255" s="21"/>
      <c r="C255" s="21"/>
      <c r="D255" s="21"/>
      <c r="E255" s="21"/>
      <c r="F255" s="308"/>
      <c r="G255" s="126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2.75" customHeight="1">
      <c r="A256" s="21"/>
      <c r="B256" s="21"/>
      <c r="C256" s="21"/>
      <c r="D256" s="21"/>
      <c r="E256" s="21"/>
      <c r="F256" s="308"/>
      <c r="G256" s="126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2.75" customHeight="1">
      <c r="A257" s="21"/>
      <c r="B257" s="21"/>
      <c r="C257" s="21"/>
      <c r="D257" s="21"/>
      <c r="E257" s="21"/>
      <c r="F257" s="308"/>
      <c r="G257" s="126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2.75" customHeight="1">
      <c r="A258" s="21"/>
      <c r="B258" s="21"/>
      <c r="C258" s="21"/>
      <c r="D258" s="21"/>
      <c r="E258" s="21"/>
      <c r="F258" s="308"/>
      <c r="G258" s="126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2.75" customHeight="1">
      <c r="A259" s="21"/>
      <c r="B259" s="21"/>
      <c r="C259" s="21"/>
      <c r="D259" s="21"/>
      <c r="E259" s="21"/>
      <c r="F259" s="308"/>
      <c r="G259" s="126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2.75" customHeight="1">
      <c r="A260" s="21"/>
      <c r="B260" s="21"/>
      <c r="C260" s="21"/>
      <c r="D260" s="21"/>
      <c r="E260" s="21"/>
      <c r="F260" s="308"/>
      <c r="G260" s="126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2.75" customHeight="1">
      <c r="A261" s="21"/>
      <c r="B261" s="21"/>
      <c r="C261" s="21"/>
      <c r="D261" s="21"/>
      <c r="E261" s="21"/>
      <c r="F261" s="308"/>
      <c r="G261" s="126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2.75" customHeight="1">
      <c r="A262" s="21"/>
      <c r="B262" s="21"/>
      <c r="C262" s="21"/>
      <c r="D262" s="21"/>
      <c r="E262" s="21"/>
      <c r="F262" s="308"/>
      <c r="G262" s="126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2.75" customHeight="1">
      <c r="A263" s="21"/>
      <c r="B263" s="21"/>
      <c r="C263" s="21"/>
      <c r="D263" s="21"/>
      <c r="E263" s="21"/>
      <c r="F263" s="308"/>
      <c r="G263" s="126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2.75" customHeight="1">
      <c r="A264" s="21"/>
      <c r="B264" s="21"/>
      <c r="C264" s="21"/>
      <c r="D264" s="21"/>
      <c r="E264" s="21"/>
      <c r="F264" s="308"/>
      <c r="G264" s="126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2.75" customHeight="1">
      <c r="A265" s="21"/>
      <c r="B265" s="21"/>
      <c r="C265" s="21"/>
      <c r="D265" s="21"/>
      <c r="E265" s="21"/>
      <c r="F265" s="308"/>
      <c r="G265" s="126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2.75" customHeight="1">
      <c r="A266" s="21"/>
      <c r="B266" s="21"/>
      <c r="C266" s="21"/>
      <c r="D266" s="21"/>
      <c r="E266" s="21"/>
      <c r="F266" s="308"/>
      <c r="G266" s="126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2.75" customHeight="1">
      <c r="A267" s="21"/>
      <c r="B267" s="21"/>
      <c r="C267" s="21"/>
      <c r="D267" s="21"/>
      <c r="E267" s="21"/>
      <c r="F267" s="308"/>
      <c r="G267" s="126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2.75" customHeight="1">
      <c r="A268" s="21"/>
      <c r="B268" s="21"/>
      <c r="C268" s="21"/>
      <c r="D268" s="21"/>
      <c r="E268" s="21"/>
      <c r="F268" s="308"/>
      <c r="G268" s="126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2.75" customHeight="1">
      <c r="A269" s="21"/>
      <c r="B269" s="21"/>
      <c r="C269" s="21"/>
      <c r="D269" s="21"/>
      <c r="E269" s="21"/>
      <c r="F269" s="308"/>
      <c r="G269" s="126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2.75" customHeight="1">
      <c r="A270" s="21"/>
      <c r="B270" s="21"/>
      <c r="C270" s="21"/>
      <c r="D270" s="21"/>
      <c r="E270" s="21"/>
      <c r="F270" s="308"/>
      <c r="G270" s="126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2.75" customHeight="1">
      <c r="A271" s="21"/>
      <c r="B271" s="21"/>
      <c r="C271" s="21"/>
      <c r="D271" s="21"/>
      <c r="E271" s="21"/>
      <c r="F271" s="308"/>
      <c r="G271" s="126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2.75" customHeight="1">
      <c r="A272" s="21"/>
      <c r="B272" s="21"/>
      <c r="C272" s="21"/>
      <c r="D272" s="21"/>
      <c r="E272" s="21"/>
      <c r="F272" s="308"/>
      <c r="G272" s="126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2.75" customHeight="1">
      <c r="A273" s="21"/>
      <c r="B273" s="21"/>
      <c r="C273" s="21"/>
      <c r="D273" s="21"/>
      <c r="E273" s="21"/>
      <c r="F273" s="308"/>
      <c r="G273" s="126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2.75" customHeight="1">
      <c r="A274" s="21"/>
      <c r="B274" s="21"/>
      <c r="C274" s="21"/>
      <c r="D274" s="21"/>
      <c r="E274" s="21"/>
      <c r="F274" s="308"/>
      <c r="G274" s="126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2.75" customHeight="1">
      <c r="A275" s="21"/>
      <c r="B275" s="21"/>
      <c r="C275" s="21"/>
      <c r="D275" s="21"/>
      <c r="E275" s="21"/>
      <c r="F275" s="308"/>
      <c r="G275" s="126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2.75" customHeight="1">
      <c r="A276" s="21"/>
      <c r="B276" s="21"/>
      <c r="C276" s="21"/>
      <c r="D276" s="21"/>
      <c r="E276" s="21"/>
      <c r="F276" s="308"/>
      <c r="G276" s="126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2.75" customHeight="1">
      <c r="A277" s="21"/>
      <c r="B277" s="21"/>
      <c r="C277" s="21"/>
      <c r="D277" s="21"/>
      <c r="E277" s="21"/>
      <c r="F277" s="308"/>
      <c r="G277" s="126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2.75" customHeight="1">
      <c r="A278" s="21"/>
      <c r="B278" s="21"/>
      <c r="C278" s="21"/>
      <c r="D278" s="21"/>
      <c r="E278" s="21"/>
      <c r="F278" s="308"/>
      <c r="G278" s="126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2.75" customHeight="1">
      <c r="A279" s="21"/>
      <c r="B279" s="21"/>
      <c r="C279" s="21"/>
      <c r="D279" s="21"/>
      <c r="E279" s="21"/>
      <c r="F279" s="308"/>
      <c r="G279" s="126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2.75" customHeight="1">
      <c r="A280" s="21"/>
      <c r="B280" s="21"/>
      <c r="C280" s="21"/>
      <c r="D280" s="21"/>
      <c r="E280" s="21"/>
      <c r="F280" s="308"/>
      <c r="G280" s="126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2.75" customHeight="1">
      <c r="A281" s="21"/>
      <c r="B281" s="21"/>
      <c r="C281" s="21"/>
      <c r="D281" s="21"/>
      <c r="E281" s="21"/>
      <c r="F281" s="308"/>
      <c r="G281" s="126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2.75" customHeight="1">
      <c r="A282" s="21"/>
      <c r="B282" s="21"/>
      <c r="C282" s="21"/>
      <c r="D282" s="21"/>
      <c r="E282" s="21"/>
      <c r="F282" s="308"/>
      <c r="G282" s="126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2.75" customHeight="1">
      <c r="A283" s="21"/>
      <c r="B283" s="21"/>
      <c r="C283" s="21"/>
      <c r="D283" s="21"/>
      <c r="E283" s="21"/>
      <c r="F283" s="308"/>
      <c r="G283" s="126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2.75" customHeight="1">
      <c r="A284" s="21"/>
      <c r="B284" s="21"/>
      <c r="C284" s="21"/>
      <c r="D284" s="21"/>
      <c r="E284" s="21"/>
      <c r="F284" s="308"/>
      <c r="G284" s="126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2.75" customHeight="1">
      <c r="A285" s="21"/>
      <c r="B285" s="21"/>
      <c r="C285" s="21"/>
      <c r="D285" s="21"/>
      <c r="E285" s="21"/>
      <c r="F285" s="308"/>
      <c r="G285" s="126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2.75" customHeight="1">
      <c r="A286" s="21"/>
      <c r="B286" s="21"/>
      <c r="C286" s="21"/>
      <c r="D286" s="21"/>
      <c r="E286" s="21"/>
      <c r="F286" s="308"/>
      <c r="G286" s="126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2.75" customHeight="1">
      <c r="A287" s="21"/>
      <c r="B287" s="21"/>
      <c r="C287" s="21"/>
      <c r="D287" s="21"/>
      <c r="E287" s="21"/>
      <c r="F287" s="308"/>
      <c r="G287" s="126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2.75" customHeight="1">
      <c r="A288" s="21"/>
      <c r="B288" s="21"/>
      <c r="C288" s="21"/>
      <c r="D288" s="21"/>
      <c r="E288" s="21"/>
      <c r="F288" s="308"/>
      <c r="G288" s="126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2.75" customHeight="1">
      <c r="A289" s="21"/>
      <c r="B289" s="21"/>
      <c r="C289" s="21"/>
      <c r="D289" s="21"/>
      <c r="E289" s="21"/>
      <c r="F289" s="308"/>
      <c r="G289" s="126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2.75" customHeight="1">
      <c r="A290" s="21"/>
      <c r="B290" s="21"/>
      <c r="C290" s="21"/>
      <c r="D290" s="21"/>
      <c r="E290" s="21"/>
      <c r="F290" s="308"/>
      <c r="G290" s="126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2.75" customHeight="1">
      <c r="A291" s="21"/>
      <c r="B291" s="21"/>
      <c r="C291" s="21"/>
      <c r="D291" s="21"/>
      <c r="E291" s="21"/>
      <c r="F291" s="308"/>
      <c r="G291" s="126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2.75" customHeight="1">
      <c r="A292" s="21"/>
      <c r="B292" s="21"/>
      <c r="C292" s="21"/>
      <c r="D292" s="21"/>
      <c r="E292" s="21"/>
      <c r="F292" s="308"/>
      <c r="G292" s="126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2.75" customHeight="1">
      <c r="A293" s="21"/>
      <c r="B293" s="21"/>
      <c r="C293" s="21"/>
      <c r="D293" s="21"/>
      <c r="E293" s="21"/>
      <c r="F293" s="308"/>
      <c r="G293" s="126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2.75" customHeight="1">
      <c r="A294" s="21"/>
      <c r="B294" s="21"/>
      <c r="C294" s="21"/>
      <c r="D294" s="21"/>
      <c r="E294" s="21"/>
      <c r="F294" s="308"/>
      <c r="G294" s="126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2.75" customHeight="1">
      <c r="A295" s="21"/>
      <c r="B295" s="21"/>
      <c r="C295" s="21"/>
      <c r="D295" s="21"/>
      <c r="E295" s="21"/>
      <c r="F295" s="308"/>
      <c r="G295" s="126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2.75" customHeight="1">
      <c r="A296" s="21"/>
      <c r="B296" s="21"/>
      <c r="C296" s="21"/>
      <c r="D296" s="21"/>
      <c r="E296" s="21"/>
      <c r="F296" s="308"/>
      <c r="G296" s="126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2.75" customHeight="1">
      <c r="A297" s="21"/>
      <c r="B297" s="21"/>
      <c r="C297" s="21"/>
      <c r="D297" s="21"/>
      <c r="E297" s="21"/>
      <c r="F297" s="308"/>
      <c r="G297" s="126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2.75" customHeight="1">
      <c r="A298" s="21"/>
      <c r="B298" s="21"/>
      <c r="C298" s="21"/>
      <c r="D298" s="21"/>
      <c r="E298" s="21"/>
      <c r="F298" s="308"/>
      <c r="G298" s="126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2.75" customHeight="1">
      <c r="A299" s="21"/>
      <c r="B299" s="21"/>
      <c r="C299" s="21"/>
      <c r="D299" s="21"/>
      <c r="E299" s="21"/>
      <c r="F299" s="308"/>
      <c r="G299" s="126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2.75" customHeight="1">
      <c r="A300" s="21"/>
      <c r="B300" s="21"/>
      <c r="C300" s="21"/>
      <c r="D300" s="21"/>
      <c r="E300" s="21"/>
      <c r="F300" s="308"/>
      <c r="G300" s="126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2.75" customHeight="1">
      <c r="A301" s="21"/>
      <c r="B301" s="21"/>
      <c r="C301" s="21"/>
      <c r="D301" s="21"/>
      <c r="E301" s="21"/>
      <c r="F301" s="308"/>
      <c r="G301" s="126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2.75" customHeight="1">
      <c r="A302" s="21"/>
      <c r="B302" s="21"/>
      <c r="C302" s="21"/>
      <c r="D302" s="21"/>
      <c r="E302" s="21"/>
      <c r="F302" s="308"/>
      <c r="G302" s="126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2.75" customHeight="1">
      <c r="A303" s="21"/>
      <c r="B303" s="21"/>
      <c r="C303" s="21"/>
      <c r="D303" s="21"/>
      <c r="E303" s="21"/>
      <c r="F303" s="308"/>
      <c r="G303" s="126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2.75" customHeight="1">
      <c r="A304" s="21"/>
      <c r="B304" s="21"/>
      <c r="C304" s="21"/>
      <c r="D304" s="21"/>
      <c r="E304" s="21"/>
      <c r="F304" s="308"/>
      <c r="G304" s="126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2.75" customHeight="1">
      <c r="A305" s="21"/>
      <c r="B305" s="21"/>
      <c r="C305" s="21"/>
      <c r="D305" s="21"/>
      <c r="E305" s="21"/>
      <c r="F305" s="308"/>
      <c r="G305" s="126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2.75" customHeight="1">
      <c r="A306" s="21"/>
      <c r="B306" s="21"/>
      <c r="C306" s="21"/>
      <c r="D306" s="21"/>
      <c r="E306" s="21"/>
      <c r="F306" s="308"/>
      <c r="G306" s="126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2.75" customHeight="1">
      <c r="A307" s="21"/>
      <c r="B307" s="21"/>
      <c r="C307" s="21"/>
      <c r="D307" s="21"/>
      <c r="E307" s="21"/>
      <c r="F307" s="308"/>
      <c r="G307" s="126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2.75" customHeight="1">
      <c r="A308" s="21"/>
      <c r="B308" s="21"/>
      <c r="C308" s="21"/>
      <c r="D308" s="21"/>
      <c r="E308" s="21"/>
      <c r="F308" s="308"/>
      <c r="G308" s="126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2.75" customHeight="1">
      <c r="A309" s="21"/>
      <c r="B309" s="21"/>
      <c r="C309" s="21"/>
      <c r="D309" s="21"/>
      <c r="E309" s="21"/>
      <c r="F309" s="308"/>
      <c r="G309" s="126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2.75" customHeight="1">
      <c r="A310" s="21"/>
      <c r="B310" s="21"/>
      <c r="C310" s="21"/>
      <c r="D310" s="21"/>
      <c r="E310" s="21"/>
      <c r="F310" s="308"/>
      <c r="G310" s="126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2.75" customHeight="1">
      <c r="A311" s="21"/>
      <c r="B311" s="21"/>
      <c r="C311" s="21"/>
      <c r="D311" s="21"/>
      <c r="E311" s="21"/>
      <c r="F311" s="308"/>
      <c r="G311" s="126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2.75" customHeight="1">
      <c r="A312" s="21"/>
      <c r="B312" s="21"/>
      <c r="C312" s="21"/>
      <c r="D312" s="21"/>
      <c r="E312" s="21"/>
      <c r="F312" s="308"/>
      <c r="G312" s="126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2.75" customHeight="1">
      <c r="A313" s="21"/>
      <c r="B313" s="21"/>
      <c r="C313" s="21"/>
      <c r="D313" s="21"/>
      <c r="E313" s="21"/>
      <c r="F313" s="308"/>
      <c r="G313" s="126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2.75" customHeight="1">
      <c r="A314" s="21"/>
      <c r="B314" s="21"/>
      <c r="C314" s="21"/>
      <c r="D314" s="21"/>
      <c r="E314" s="21"/>
      <c r="F314" s="308"/>
      <c r="G314" s="126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2.75" customHeight="1">
      <c r="A315" s="21"/>
      <c r="B315" s="21"/>
      <c r="C315" s="21"/>
      <c r="D315" s="21"/>
      <c r="E315" s="21"/>
      <c r="F315" s="308"/>
      <c r="G315" s="126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2.75" customHeight="1">
      <c r="A316" s="21"/>
      <c r="B316" s="21"/>
      <c r="C316" s="21"/>
      <c r="D316" s="21"/>
      <c r="E316" s="21"/>
      <c r="F316" s="308"/>
      <c r="G316" s="126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2.75" customHeight="1">
      <c r="A317" s="21"/>
      <c r="B317" s="21"/>
      <c r="C317" s="21"/>
      <c r="D317" s="21"/>
      <c r="E317" s="21"/>
      <c r="F317" s="308"/>
      <c r="G317" s="126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2.75" customHeight="1">
      <c r="A318" s="21"/>
      <c r="B318" s="21"/>
      <c r="C318" s="21"/>
      <c r="D318" s="21"/>
      <c r="E318" s="21"/>
      <c r="F318" s="308"/>
      <c r="G318" s="126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2.75" customHeight="1">
      <c r="A319" s="21"/>
      <c r="B319" s="21"/>
      <c r="C319" s="21"/>
      <c r="D319" s="21"/>
      <c r="E319" s="21"/>
      <c r="F319" s="308"/>
      <c r="G319" s="126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2.75" customHeight="1">
      <c r="A320" s="21"/>
      <c r="B320" s="21"/>
      <c r="C320" s="21"/>
      <c r="D320" s="21"/>
      <c r="E320" s="21"/>
      <c r="F320" s="308"/>
      <c r="G320" s="126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2.75" customHeight="1">
      <c r="A321" s="21"/>
      <c r="B321" s="21"/>
      <c r="C321" s="21"/>
      <c r="D321" s="21"/>
      <c r="E321" s="21"/>
      <c r="F321" s="308"/>
      <c r="G321" s="126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2.75" customHeight="1">
      <c r="A322" s="21"/>
      <c r="B322" s="21"/>
      <c r="C322" s="21"/>
      <c r="D322" s="21"/>
      <c r="E322" s="21"/>
      <c r="F322" s="308"/>
      <c r="G322" s="126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2.75" customHeight="1">
      <c r="A323" s="21"/>
      <c r="B323" s="21"/>
      <c r="C323" s="21"/>
      <c r="D323" s="21"/>
      <c r="E323" s="21"/>
      <c r="F323" s="308"/>
      <c r="G323" s="126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2.75" customHeight="1">
      <c r="A324" s="21"/>
      <c r="B324" s="21"/>
      <c r="C324" s="21"/>
      <c r="D324" s="21"/>
      <c r="E324" s="21"/>
      <c r="F324" s="308"/>
      <c r="G324" s="126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2.75" customHeight="1">
      <c r="A325" s="21"/>
      <c r="B325" s="21"/>
      <c r="C325" s="21"/>
      <c r="D325" s="21"/>
      <c r="E325" s="21"/>
      <c r="F325" s="308"/>
      <c r="G325" s="126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2.75" customHeight="1">
      <c r="A326" s="21"/>
      <c r="B326" s="21"/>
      <c r="C326" s="21"/>
      <c r="D326" s="21"/>
      <c r="E326" s="21"/>
      <c r="F326" s="308"/>
      <c r="G326" s="126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2.75" customHeight="1">
      <c r="A327" s="21"/>
      <c r="B327" s="21"/>
      <c r="C327" s="21"/>
      <c r="D327" s="21"/>
      <c r="E327" s="21"/>
      <c r="F327" s="308"/>
      <c r="G327" s="126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2.75" customHeight="1">
      <c r="A328" s="21"/>
      <c r="B328" s="21"/>
      <c r="C328" s="21"/>
      <c r="D328" s="21"/>
      <c r="E328" s="21"/>
      <c r="F328" s="308"/>
      <c r="G328" s="126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2.75" customHeight="1">
      <c r="A329" s="21"/>
      <c r="B329" s="21"/>
      <c r="C329" s="21"/>
      <c r="D329" s="21"/>
      <c r="E329" s="21"/>
      <c r="F329" s="308"/>
      <c r="G329" s="126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2.75" customHeight="1">
      <c r="A330" s="21"/>
      <c r="B330" s="21"/>
      <c r="C330" s="21"/>
      <c r="D330" s="21"/>
      <c r="E330" s="21"/>
      <c r="F330" s="308"/>
      <c r="G330" s="126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2.75" customHeight="1">
      <c r="A331" s="21"/>
      <c r="B331" s="21"/>
      <c r="C331" s="21"/>
      <c r="D331" s="21"/>
      <c r="E331" s="21"/>
      <c r="F331" s="308"/>
      <c r="G331" s="126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2.75" customHeight="1">
      <c r="A332" s="21"/>
      <c r="B332" s="21"/>
      <c r="C332" s="21"/>
      <c r="D332" s="21"/>
      <c r="E332" s="21"/>
      <c r="F332" s="308"/>
      <c r="G332" s="126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2.75" customHeight="1">
      <c r="A333" s="21"/>
      <c r="B333" s="21"/>
      <c r="C333" s="21"/>
      <c r="D333" s="21"/>
      <c r="E333" s="21"/>
      <c r="F333" s="308"/>
      <c r="G333" s="126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2.75" customHeight="1">
      <c r="A334" s="21"/>
      <c r="B334" s="21"/>
      <c r="C334" s="21"/>
      <c r="D334" s="21"/>
      <c r="E334" s="21"/>
      <c r="F334" s="308"/>
      <c r="G334" s="126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2.75" customHeight="1">
      <c r="A335" s="21"/>
      <c r="B335" s="21"/>
      <c r="C335" s="21"/>
      <c r="D335" s="21"/>
      <c r="E335" s="21"/>
      <c r="F335" s="308"/>
      <c r="G335" s="126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2.75" customHeight="1">
      <c r="A336" s="21"/>
      <c r="B336" s="21"/>
      <c r="C336" s="21"/>
      <c r="D336" s="21"/>
      <c r="E336" s="21"/>
      <c r="F336" s="308"/>
      <c r="G336" s="126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2.75" customHeight="1">
      <c r="A337" s="21"/>
      <c r="B337" s="21"/>
      <c r="C337" s="21"/>
      <c r="D337" s="21"/>
      <c r="E337" s="21"/>
      <c r="F337" s="308"/>
      <c r="G337" s="126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2.75" customHeight="1">
      <c r="A338" s="21"/>
      <c r="B338" s="21"/>
      <c r="C338" s="21"/>
      <c r="D338" s="21"/>
      <c r="E338" s="21"/>
      <c r="F338" s="308"/>
      <c r="G338" s="126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2.75" customHeight="1">
      <c r="A339" s="21"/>
      <c r="B339" s="21"/>
      <c r="C339" s="21"/>
      <c r="D339" s="21"/>
      <c r="E339" s="21"/>
      <c r="F339" s="308"/>
      <c r="G339" s="126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2.75" customHeight="1">
      <c r="A340" s="21"/>
      <c r="B340" s="21"/>
      <c r="C340" s="21"/>
      <c r="D340" s="21"/>
      <c r="E340" s="21"/>
      <c r="F340" s="308"/>
      <c r="G340" s="126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2.75" customHeight="1">
      <c r="A341" s="21"/>
      <c r="B341" s="21"/>
      <c r="C341" s="21"/>
      <c r="D341" s="21"/>
      <c r="E341" s="21"/>
      <c r="F341" s="308"/>
      <c r="G341" s="126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2.75" customHeight="1">
      <c r="A342" s="21"/>
      <c r="B342" s="21"/>
      <c r="C342" s="21"/>
      <c r="D342" s="21"/>
      <c r="E342" s="21"/>
      <c r="F342" s="308"/>
      <c r="G342" s="126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2.75" customHeight="1">
      <c r="A343" s="21"/>
      <c r="B343" s="21"/>
      <c r="C343" s="21"/>
      <c r="D343" s="21"/>
      <c r="E343" s="21"/>
      <c r="F343" s="308"/>
      <c r="G343" s="126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2.75" customHeight="1">
      <c r="A344" s="21"/>
      <c r="B344" s="21"/>
      <c r="C344" s="21"/>
      <c r="D344" s="21"/>
      <c r="E344" s="21"/>
      <c r="F344" s="308"/>
      <c r="G344" s="126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2.75" customHeight="1">
      <c r="A345" s="21"/>
      <c r="B345" s="21"/>
      <c r="C345" s="21"/>
      <c r="D345" s="21"/>
      <c r="E345" s="21"/>
      <c r="F345" s="308"/>
      <c r="G345" s="126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2.75" customHeight="1">
      <c r="A346" s="21"/>
      <c r="B346" s="21"/>
      <c r="C346" s="21"/>
      <c r="D346" s="21"/>
      <c r="E346" s="21"/>
      <c r="F346" s="308"/>
      <c r="G346" s="126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2.75" customHeight="1">
      <c r="A347" s="21"/>
      <c r="B347" s="21"/>
      <c r="C347" s="21"/>
      <c r="D347" s="21"/>
      <c r="E347" s="21"/>
      <c r="F347" s="308"/>
      <c r="G347" s="126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2.75" customHeight="1">
      <c r="A348" s="21"/>
      <c r="B348" s="21"/>
      <c r="C348" s="21"/>
      <c r="D348" s="21"/>
      <c r="E348" s="21"/>
      <c r="F348" s="308"/>
      <c r="G348" s="126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2.75" customHeight="1">
      <c r="A349" s="21"/>
      <c r="B349" s="21"/>
      <c r="C349" s="21"/>
      <c r="D349" s="21"/>
      <c r="E349" s="21"/>
      <c r="F349" s="308"/>
      <c r="G349" s="126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2.75" customHeight="1">
      <c r="A350" s="21"/>
      <c r="B350" s="21"/>
      <c r="C350" s="21"/>
      <c r="D350" s="21"/>
      <c r="E350" s="21"/>
      <c r="F350" s="308"/>
      <c r="G350" s="126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2.75" customHeight="1">
      <c r="A351" s="21"/>
      <c r="B351" s="21"/>
      <c r="C351" s="21"/>
      <c r="D351" s="21"/>
      <c r="E351" s="21"/>
      <c r="F351" s="308"/>
      <c r="G351" s="126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2.75" customHeight="1">
      <c r="A352" s="21"/>
      <c r="B352" s="21"/>
      <c r="C352" s="21"/>
      <c r="D352" s="21"/>
      <c r="E352" s="21"/>
      <c r="F352" s="308"/>
      <c r="G352" s="126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2.75" customHeight="1">
      <c r="A353" s="21"/>
      <c r="B353" s="21"/>
      <c r="C353" s="21"/>
      <c r="D353" s="21"/>
      <c r="E353" s="21"/>
      <c r="F353" s="308"/>
      <c r="G353" s="126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2.75" customHeight="1">
      <c r="A354" s="21"/>
      <c r="B354" s="21"/>
      <c r="C354" s="21"/>
      <c r="D354" s="21"/>
      <c r="E354" s="21"/>
      <c r="F354" s="308"/>
      <c r="G354" s="126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2.75" customHeight="1">
      <c r="A355" s="21"/>
      <c r="B355" s="21"/>
      <c r="C355" s="21"/>
      <c r="D355" s="21"/>
      <c r="E355" s="21"/>
      <c r="F355" s="308"/>
      <c r="G355" s="126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2.75" customHeight="1">
      <c r="A356" s="21"/>
      <c r="B356" s="21"/>
      <c r="C356" s="21"/>
      <c r="D356" s="21"/>
      <c r="E356" s="21"/>
      <c r="F356" s="308"/>
      <c r="G356" s="126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2.75" customHeight="1">
      <c r="A357" s="21"/>
      <c r="B357" s="21"/>
      <c r="C357" s="21"/>
      <c r="D357" s="21"/>
      <c r="E357" s="21"/>
      <c r="F357" s="308"/>
      <c r="G357" s="126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2.75" customHeight="1">
      <c r="A358" s="21"/>
      <c r="B358" s="21"/>
      <c r="C358" s="21"/>
      <c r="D358" s="21"/>
      <c r="E358" s="21"/>
      <c r="F358" s="308"/>
      <c r="G358" s="126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2.75" customHeight="1">
      <c r="A359" s="21"/>
      <c r="B359" s="21"/>
      <c r="C359" s="21"/>
      <c r="D359" s="21"/>
      <c r="E359" s="21"/>
      <c r="F359" s="308"/>
      <c r="G359" s="126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2.75" customHeight="1">
      <c r="A360" s="21"/>
      <c r="B360" s="21"/>
      <c r="C360" s="21"/>
      <c r="D360" s="21"/>
      <c r="E360" s="21"/>
      <c r="F360" s="308"/>
      <c r="G360" s="126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2.75" customHeight="1">
      <c r="A361" s="21"/>
      <c r="B361" s="21"/>
      <c r="C361" s="21"/>
      <c r="D361" s="21"/>
      <c r="E361" s="21"/>
      <c r="F361" s="308"/>
      <c r="G361" s="126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2.75" customHeight="1">
      <c r="A362" s="21"/>
      <c r="B362" s="21"/>
      <c r="C362" s="21"/>
      <c r="D362" s="21"/>
      <c r="E362" s="21"/>
      <c r="F362" s="308"/>
      <c r="G362" s="126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2.75" customHeight="1">
      <c r="A363" s="21"/>
      <c r="B363" s="21"/>
      <c r="C363" s="21"/>
      <c r="D363" s="21"/>
      <c r="E363" s="21"/>
      <c r="F363" s="308"/>
      <c r="G363" s="126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2.75" customHeight="1">
      <c r="A364" s="21"/>
      <c r="B364" s="21"/>
      <c r="C364" s="21"/>
      <c r="D364" s="21"/>
      <c r="E364" s="21"/>
      <c r="F364" s="308"/>
      <c r="G364" s="126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2.75" customHeight="1">
      <c r="A365" s="21"/>
      <c r="B365" s="21"/>
      <c r="C365" s="21"/>
      <c r="D365" s="21"/>
      <c r="E365" s="21"/>
      <c r="F365" s="308"/>
      <c r="G365" s="126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2.75" customHeight="1">
      <c r="A366" s="21"/>
      <c r="B366" s="21"/>
      <c r="C366" s="21"/>
      <c r="D366" s="21"/>
      <c r="E366" s="21"/>
      <c r="F366" s="308"/>
      <c r="G366" s="126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2.75" customHeight="1">
      <c r="A367" s="21"/>
      <c r="B367" s="21"/>
      <c r="C367" s="21"/>
      <c r="D367" s="21"/>
      <c r="E367" s="21"/>
      <c r="F367" s="308"/>
      <c r="G367" s="126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2.75" customHeight="1">
      <c r="A368" s="21"/>
      <c r="B368" s="21"/>
      <c r="C368" s="21"/>
      <c r="D368" s="21"/>
      <c r="E368" s="21"/>
      <c r="F368" s="308"/>
      <c r="G368" s="126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2.75" customHeight="1">
      <c r="A369" s="21"/>
      <c r="B369" s="21"/>
      <c r="C369" s="21"/>
      <c r="D369" s="21"/>
      <c r="E369" s="21"/>
      <c r="F369" s="308"/>
      <c r="G369" s="126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2.75" customHeight="1">
      <c r="A370" s="21"/>
      <c r="B370" s="21"/>
      <c r="C370" s="21"/>
      <c r="D370" s="21"/>
      <c r="E370" s="21"/>
      <c r="F370" s="308"/>
      <c r="G370" s="126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2.75" customHeight="1">
      <c r="A371" s="21"/>
      <c r="B371" s="21"/>
      <c r="C371" s="21"/>
      <c r="D371" s="21"/>
      <c r="E371" s="21"/>
      <c r="F371" s="308"/>
      <c r="G371" s="126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2.75" customHeight="1">
      <c r="A372" s="21"/>
      <c r="B372" s="21"/>
      <c r="C372" s="21"/>
      <c r="D372" s="21"/>
      <c r="E372" s="21"/>
      <c r="F372" s="308"/>
      <c r="G372" s="126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2.75" customHeight="1">
      <c r="A373" s="21"/>
      <c r="B373" s="21"/>
      <c r="C373" s="21"/>
      <c r="D373" s="21"/>
      <c r="E373" s="21"/>
      <c r="F373" s="308"/>
      <c r="G373" s="126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2.75" customHeight="1">
      <c r="A374" s="21"/>
      <c r="B374" s="21"/>
      <c r="C374" s="21"/>
      <c r="D374" s="21"/>
      <c r="E374" s="21"/>
      <c r="F374" s="308"/>
      <c r="G374" s="126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2.75" customHeight="1">
      <c r="A375" s="21"/>
      <c r="B375" s="21"/>
      <c r="C375" s="21"/>
      <c r="D375" s="21"/>
      <c r="E375" s="21"/>
      <c r="F375" s="308"/>
      <c r="G375" s="126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2.75" customHeight="1">
      <c r="A376" s="21"/>
      <c r="B376" s="21"/>
      <c r="C376" s="21"/>
      <c r="D376" s="21"/>
      <c r="E376" s="21"/>
      <c r="F376" s="308"/>
      <c r="G376" s="126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2.75" customHeight="1">
      <c r="A377" s="21"/>
      <c r="B377" s="21"/>
      <c r="C377" s="21"/>
      <c r="D377" s="21"/>
      <c r="E377" s="21"/>
      <c r="F377" s="308"/>
      <c r="G377" s="126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2.75" customHeight="1">
      <c r="A378" s="21"/>
      <c r="B378" s="21"/>
      <c r="C378" s="21"/>
      <c r="D378" s="21"/>
      <c r="E378" s="21"/>
      <c r="F378" s="308"/>
      <c r="G378" s="126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2.75" customHeight="1">
      <c r="A379" s="21"/>
      <c r="B379" s="21"/>
      <c r="C379" s="21"/>
      <c r="D379" s="21"/>
      <c r="E379" s="21"/>
      <c r="F379" s="308"/>
      <c r="G379" s="126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2.75" customHeight="1">
      <c r="A380" s="21"/>
      <c r="B380" s="21"/>
      <c r="C380" s="21"/>
      <c r="D380" s="21"/>
      <c r="E380" s="21"/>
      <c r="F380" s="308"/>
      <c r="G380" s="126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2.75" customHeight="1">
      <c r="A381" s="21"/>
      <c r="B381" s="21"/>
      <c r="C381" s="21"/>
      <c r="D381" s="21"/>
      <c r="E381" s="21"/>
      <c r="F381" s="308"/>
      <c r="G381" s="126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2.75" customHeight="1">
      <c r="A382" s="21"/>
      <c r="B382" s="21"/>
      <c r="C382" s="21"/>
      <c r="D382" s="21"/>
      <c r="E382" s="21"/>
      <c r="F382" s="308"/>
      <c r="G382" s="126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2.75" customHeight="1">
      <c r="A383" s="21"/>
      <c r="B383" s="21"/>
      <c r="C383" s="21"/>
      <c r="D383" s="21"/>
      <c r="E383" s="21"/>
      <c r="F383" s="308"/>
      <c r="G383" s="126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2.75" customHeight="1">
      <c r="A384" s="21"/>
      <c r="B384" s="21"/>
      <c r="C384" s="21"/>
      <c r="D384" s="21"/>
      <c r="E384" s="21"/>
      <c r="F384" s="308"/>
      <c r="G384" s="126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2.75" customHeight="1">
      <c r="A385" s="21"/>
      <c r="B385" s="21"/>
      <c r="C385" s="21"/>
      <c r="D385" s="21"/>
      <c r="E385" s="21"/>
      <c r="F385" s="308"/>
      <c r="G385" s="126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2.75" customHeight="1">
      <c r="A386" s="21"/>
      <c r="B386" s="21"/>
      <c r="C386" s="21"/>
      <c r="D386" s="21"/>
      <c r="E386" s="21"/>
      <c r="F386" s="308"/>
      <c r="G386" s="126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2.75" customHeight="1">
      <c r="A387" s="21"/>
      <c r="B387" s="21"/>
      <c r="C387" s="21"/>
      <c r="D387" s="21"/>
      <c r="E387" s="21"/>
      <c r="F387" s="308"/>
      <c r="G387" s="126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2.75" customHeight="1">
      <c r="A388" s="21"/>
      <c r="B388" s="21"/>
      <c r="C388" s="21"/>
      <c r="D388" s="21"/>
      <c r="E388" s="21"/>
      <c r="F388" s="308"/>
      <c r="G388" s="126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2.75" customHeight="1">
      <c r="A389" s="21"/>
      <c r="B389" s="21"/>
      <c r="C389" s="21"/>
      <c r="D389" s="21"/>
      <c r="E389" s="21"/>
      <c r="F389" s="308"/>
      <c r="G389" s="126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2.75" customHeight="1">
      <c r="A390" s="21"/>
      <c r="B390" s="21"/>
      <c r="C390" s="21"/>
      <c r="D390" s="21"/>
      <c r="E390" s="21"/>
      <c r="F390" s="308"/>
      <c r="G390" s="126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2.75" customHeight="1">
      <c r="A391" s="21"/>
      <c r="B391" s="21"/>
      <c r="C391" s="21"/>
      <c r="D391" s="21"/>
      <c r="E391" s="21"/>
      <c r="F391" s="308"/>
      <c r="G391" s="126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2.75" customHeight="1">
      <c r="A392" s="21"/>
      <c r="B392" s="21"/>
      <c r="C392" s="21"/>
      <c r="D392" s="21"/>
      <c r="E392" s="21"/>
      <c r="F392" s="308"/>
      <c r="G392" s="126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2.75" customHeight="1">
      <c r="A393" s="21"/>
      <c r="B393" s="21"/>
      <c r="C393" s="21"/>
      <c r="D393" s="21"/>
      <c r="E393" s="21"/>
      <c r="F393" s="308"/>
      <c r="G393" s="126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2.75" customHeight="1">
      <c r="A394" s="21"/>
      <c r="B394" s="21"/>
      <c r="C394" s="21"/>
      <c r="D394" s="21"/>
      <c r="E394" s="21"/>
      <c r="F394" s="308"/>
      <c r="G394" s="126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2.75" customHeight="1">
      <c r="A395" s="21"/>
      <c r="B395" s="21"/>
      <c r="C395" s="21"/>
      <c r="D395" s="21"/>
      <c r="E395" s="21"/>
      <c r="F395" s="308"/>
      <c r="G395" s="126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2.75" customHeight="1">
      <c r="A396" s="21"/>
      <c r="B396" s="21"/>
      <c r="C396" s="21"/>
      <c r="D396" s="21"/>
      <c r="E396" s="21"/>
      <c r="F396" s="308"/>
      <c r="G396" s="126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2.75" customHeight="1">
      <c r="A397" s="21"/>
      <c r="B397" s="21"/>
      <c r="C397" s="21"/>
      <c r="D397" s="21"/>
      <c r="E397" s="21"/>
      <c r="F397" s="308"/>
      <c r="G397" s="126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2.75" customHeight="1">
      <c r="A398" s="21"/>
      <c r="B398" s="21"/>
      <c r="C398" s="21"/>
      <c r="D398" s="21"/>
      <c r="E398" s="21"/>
      <c r="F398" s="308"/>
      <c r="G398" s="126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2.75" customHeight="1">
      <c r="A399" s="21"/>
      <c r="B399" s="21"/>
      <c r="C399" s="21"/>
      <c r="D399" s="21"/>
      <c r="E399" s="21"/>
      <c r="F399" s="308"/>
      <c r="G399" s="126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2.75" customHeight="1">
      <c r="A400" s="21"/>
      <c r="B400" s="21"/>
      <c r="C400" s="21"/>
      <c r="D400" s="21"/>
      <c r="E400" s="21"/>
      <c r="F400" s="308"/>
      <c r="G400" s="126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2.75" customHeight="1">
      <c r="A401" s="21"/>
      <c r="B401" s="21"/>
      <c r="C401" s="21"/>
      <c r="D401" s="21"/>
      <c r="E401" s="21"/>
      <c r="F401" s="308"/>
      <c r="G401" s="126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2.75" customHeight="1">
      <c r="A402" s="21"/>
      <c r="B402" s="21"/>
      <c r="C402" s="21"/>
      <c r="D402" s="21"/>
      <c r="E402" s="21"/>
      <c r="F402" s="308"/>
      <c r="G402" s="126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2.75" customHeight="1">
      <c r="A403" s="21"/>
      <c r="B403" s="21"/>
      <c r="C403" s="21"/>
      <c r="D403" s="21"/>
      <c r="E403" s="21"/>
      <c r="F403" s="308"/>
      <c r="G403" s="126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2.75" customHeight="1">
      <c r="A404" s="21"/>
      <c r="B404" s="21"/>
      <c r="C404" s="21"/>
      <c r="D404" s="21"/>
      <c r="E404" s="21"/>
      <c r="F404" s="308"/>
      <c r="G404" s="126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2.75" customHeight="1">
      <c r="A405" s="21"/>
      <c r="B405" s="21"/>
      <c r="C405" s="21"/>
      <c r="D405" s="21"/>
      <c r="E405" s="21"/>
      <c r="F405" s="308"/>
      <c r="G405" s="126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2.75" customHeight="1">
      <c r="A406" s="21"/>
      <c r="B406" s="21"/>
      <c r="C406" s="21"/>
      <c r="D406" s="21"/>
      <c r="E406" s="21"/>
      <c r="F406" s="308"/>
      <c r="G406" s="126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2.75" customHeight="1">
      <c r="A407" s="21"/>
      <c r="B407" s="21"/>
      <c r="C407" s="21"/>
      <c r="D407" s="21"/>
      <c r="E407" s="21"/>
      <c r="F407" s="308"/>
      <c r="G407" s="126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2.75" customHeight="1">
      <c r="A408" s="21"/>
      <c r="B408" s="21"/>
      <c r="C408" s="21"/>
      <c r="D408" s="21"/>
      <c r="E408" s="21"/>
      <c r="F408" s="308"/>
      <c r="G408" s="126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2.75" customHeight="1">
      <c r="A409" s="21"/>
      <c r="B409" s="21"/>
      <c r="C409" s="21"/>
      <c r="D409" s="21"/>
      <c r="E409" s="21"/>
      <c r="F409" s="308"/>
      <c r="G409" s="126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2.75" customHeight="1">
      <c r="A410" s="21"/>
      <c r="B410" s="21"/>
      <c r="C410" s="21"/>
      <c r="D410" s="21"/>
      <c r="E410" s="21"/>
      <c r="F410" s="308"/>
      <c r="G410" s="126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2.75" customHeight="1">
      <c r="A411" s="21"/>
      <c r="B411" s="21"/>
      <c r="C411" s="21"/>
      <c r="D411" s="21"/>
      <c r="E411" s="21"/>
      <c r="F411" s="308"/>
      <c r="G411" s="126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2.75" customHeight="1">
      <c r="A412" s="21"/>
      <c r="B412" s="21"/>
      <c r="C412" s="21"/>
      <c r="D412" s="21"/>
      <c r="E412" s="21"/>
      <c r="F412" s="308"/>
      <c r="G412" s="126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2.75" customHeight="1">
      <c r="A413" s="21"/>
      <c r="B413" s="21"/>
      <c r="C413" s="21"/>
      <c r="D413" s="21"/>
      <c r="E413" s="21"/>
      <c r="F413" s="308"/>
      <c r="G413" s="126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2.75" customHeight="1">
      <c r="A414" s="21"/>
      <c r="B414" s="21"/>
      <c r="C414" s="21"/>
      <c r="D414" s="21"/>
      <c r="E414" s="21"/>
      <c r="F414" s="308"/>
      <c r="G414" s="126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2.75" customHeight="1">
      <c r="A415" s="21"/>
      <c r="B415" s="21"/>
      <c r="C415" s="21"/>
      <c r="D415" s="21"/>
      <c r="E415" s="21"/>
      <c r="F415" s="308"/>
      <c r="G415" s="126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2.75" customHeight="1">
      <c r="A416" s="21"/>
      <c r="B416" s="21"/>
      <c r="C416" s="21"/>
      <c r="D416" s="21"/>
      <c r="E416" s="21"/>
      <c r="F416" s="308"/>
      <c r="G416" s="126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2.75" customHeight="1">
      <c r="A417" s="21"/>
      <c r="B417" s="21"/>
      <c r="C417" s="21"/>
      <c r="D417" s="21"/>
      <c r="E417" s="21"/>
      <c r="F417" s="308"/>
      <c r="G417" s="126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2.75" customHeight="1">
      <c r="A418" s="21"/>
      <c r="B418" s="21"/>
      <c r="C418" s="21"/>
      <c r="D418" s="21"/>
      <c r="E418" s="21"/>
      <c r="F418" s="308"/>
      <c r="G418" s="126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2.75" customHeight="1">
      <c r="A419" s="21"/>
      <c r="B419" s="21"/>
      <c r="C419" s="21"/>
      <c r="D419" s="21"/>
      <c r="E419" s="21"/>
      <c r="F419" s="308"/>
      <c r="G419" s="126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2.75" customHeight="1">
      <c r="A420" s="21"/>
      <c r="B420" s="21"/>
      <c r="C420" s="21"/>
      <c r="D420" s="21"/>
      <c r="E420" s="21"/>
      <c r="F420" s="308"/>
      <c r="G420" s="126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2.75" customHeight="1">
      <c r="A421" s="21"/>
      <c r="B421" s="21"/>
      <c r="C421" s="21"/>
      <c r="D421" s="21"/>
      <c r="E421" s="21"/>
      <c r="F421" s="308"/>
      <c r="G421" s="126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2.75" customHeight="1">
      <c r="A422" s="21"/>
      <c r="B422" s="21"/>
      <c r="C422" s="21"/>
      <c r="D422" s="21"/>
      <c r="E422" s="21"/>
      <c r="F422" s="308"/>
      <c r="G422" s="126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2.75" customHeight="1">
      <c r="A423" s="21"/>
      <c r="B423" s="21"/>
      <c r="C423" s="21"/>
      <c r="D423" s="21"/>
      <c r="E423" s="21"/>
      <c r="F423" s="308"/>
      <c r="G423" s="126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2.75" customHeight="1">
      <c r="A424" s="21"/>
      <c r="B424" s="21"/>
      <c r="C424" s="21"/>
      <c r="D424" s="21"/>
      <c r="E424" s="21"/>
      <c r="F424" s="308"/>
      <c r="G424" s="126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2.75" customHeight="1">
      <c r="A425" s="21"/>
      <c r="B425" s="21"/>
      <c r="C425" s="21"/>
      <c r="D425" s="21"/>
      <c r="E425" s="21"/>
      <c r="F425" s="308"/>
      <c r="G425" s="126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2.75" customHeight="1">
      <c r="A426" s="21"/>
      <c r="B426" s="21"/>
      <c r="C426" s="21"/>
      <c r="D426" s="21"/>
      <c r="E426" s="21"/>
      <c r="F426" s="308"/>
      <c r="G426" s="126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2.75" customHeight="1">
      <c r="A427" s="21"/>
      <c r="B427" s="21"/>
      <c r="C427" s="21"/>
      <c r="D427" s="21"/>
      <c r="E427" s="21"/>
      <c r="F427" s="308"/>
      <c r="G427" s="126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2.75" customHeight="1">
      <c r="A428" s="21"/>
      <c r="B428" s="21"/>
      <c r="C428" s="21"/>
      <c r="D428" s="21"/>
      <c r="E428" s="21"/>
      <c r="F428" s="308"/>
      <c r="G428" s="126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2.75" customHeight="1">
      <c r="A429" s="21"/>
      <c r="B429" s="21"/>
      <c r="C429" s="21"/>
      <c r="D429" s="21"/>
      <c r="E429" s="21"/>
      <c r="F429" s="308"/>
      <c r="G429" s="126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2.75" customHeight="1">
      <c r="A430" s="21"/>
      <c r="B430" s="21"/>
      <c r="C430" s="21"/>
      <c r="D430" s="21"/>
      <c r="E430" s="21"/>
      <c r="F430" s="308"/>
      <c r="G430" s="126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2.75" customHeight="1">
      <c r="A431" s="21"/>
      <c r="B431" s="21"/>
      <c r="C431" s="21"/>
      <c r="D431" s="21"/>
      <c r="E431" s="21"/>
      <c r="F431" s="308"/>
      <c r="G431" s="126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2.75" customHeight="1">
      <c r="A432" s="21"/>
      <c r="B432" s="21"/>
      <c r="C432" s="21"/>
      <c r="D432" s="21"/>
      <c r="E432" s="21"/>
      <c r="F432" s="308"/>
      <c r="G432" s="126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2.75" customHeight="1">
      <c r="A433" s="21"/>
      <c r="B433" s="21"/>
      <c r="C433" s="21"/>
      <c r="D433" s="21"/>
      <c r="E433" s="21"/>
      <c r="F433" s="308"/>
      <c r="G433" s="126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2.75" customHeight="1">
      <c r="A434" s="21"/>
      <c r="B434" s="21"/>
      <c r="C434" s="21"/>
      <c r="D434" s="21"/>
      <c r="E434" s="21"/>
      <c r="F434" s="308"/>
      <c r="G434" s="126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2.75" customHeight="1">
      <c r="A435" s="21"/>
      <c r="B435" s="21"/>
      <c r="C435" s="21"/>
      <c r="D435" s="21"/>
      <c r="E435" s="21"/>
      <c r="F435" s="308"/>
      <c r="G435" s="126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2.75" customHeight="1">
      <c r="A436" s="21"/>
      <c r="B436" s="21"/>
      <c r="C436" s="21"/>
      <c r="D436" s="21"/>
      <c r="E436" s="21"/>
      <c r="F436" s="308"/>
      <c r="G436" s="126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2.75" customHeight="1">
      <c r="A437" s="21"/>
      <c r="B437" s="21"/>
      <c r="C437" s="21"/>
      <c r="D437" s="21"/>
      <c r="E437" s="21"/>
      <c r="F437" s="308"/>
      <c r="G437" s="126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2.75" customHeight="1">
      <c r="A438" s="21"/>
      <c r="B438" s="21"/>
      <c r="C438" s="21"/>
      <c r="D438" s="21"/>
      <c r="E438" s="21"/>
      <c r="F438" s="308"/>
      <c r="G438" s="126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2.75" customHeight="1">
      <c r="A439" s="21"/>
      <c r="B439" s="21"/>
      <c r="C439" s="21"/>
      <c r="D439" s="21"/>
      <c r="E439" s="21"/>
      <c r="F439" s="308"/>
      <c r="G439" s="126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2.75" customHeight="1">
      <c r="A440" s="21"/>
      <c r="B440" s="21"/>
      <c r="C440" s="21"/>
      <c r="D440" s="21"/>
      <c r="E440" s="21"/>
      <c r="F440" s="308"/>
      <c r="G440" s="126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2.75" customHeight="1">
      <c r="A441" s="21"/>
      <c r="B441" s="21"/>
      <c r="C441" s="21"/>
      <c r="D441" s="21"/>
      <c r="E441" s="21"/>
      <c r="F441" s="308"/>
      <c r="G441" s="126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2.75" customHeight="1">
      <c r="A442" s="21"/>
      <c r="B442" s="21"/>
      <c r="C442" s="21"/>
      <c r="D442" s="21"/>
      <c r="E442" s="21"/>
      <c r="F442" s="308"/>
      <c r="G442" s="126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2.75" customHeight="1">
      <c r="A443" s="21"/>
      <c r="B443" s="21"/>
      <c r="C443" s="21"/>
      <c r="D443" s="21"/>
      <c r="E443" s="21"/>
      <c r="F443" s="308"/>
      <c r="G443" s="126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2.75" customHeight="1">
      <c r="A444" s="21"/>
      <c r="B444" s="21"/>
      <c r="C444" s="21"/>
      <c r="D444" s="21"/>
      <c r="E444" s="21"/>
      <c r="F444" s="308"/>
      <c r="G444" s="126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2.75" customHeight="1">
      <c r="A445" s="21"/>
      <c r="B445" s="21"/>
      <c r="C445" s="21"/>
      <c r="D445" s="21"/>
      <c r="E445" s="21"/>
      <c r="F445" s="308"/>
      <c r="G445" s="126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2.75" customHeight="1">
      <c r="A446" s="21"/>
      <c r="B446" s="21"/>
      <c r="C446" s="21"/>
      <c r="D446" s="21"/>
      <c r="E446" s="21"/>
      <c r="F446" s="308"/>
      <c r="G446" s="126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2.75" customHeight="1">
      <c r="A447" s="21"/>
      <c r="B447" s="21"/>
      <c r="C447" s="21"/>
      <c r="D447" s="21"/>
      <c r="E447" s="21"/>
      <c r="F447" s="308"/>
      <c r="G447" s="126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2.75" customHeight="1">
      <c r="A448" s="21"/>
      <c r="B448" s="21"/>
      <c r="C448" s="21"/>
      <c r="D448" s="21"/>
      <c r="E448" s="21"/>
      <c r="F448" s="308"/>
      <c r="G448" s="126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2.75" customHeight="1">
      <c r="A449" s="21"/>
      <c r="B449" s="21"/>
      <c r="C449" s="21"/>
      <c r="D449" s="21"/>
      <c r="E449" s="21"/>
      <c r="F449" s="308"/>
      <c r="G449" s="126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2.75" customHeight="1">
      <c r="A450" s="21"/>
      <c r="B450" s="21"/>
      <c r="C450" s="21"/>
      <c r="D450" s="21"/>
      <c r="E450" s="21"/>
      <c r="F450" s="308"/>
      <c r="G450" s="126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2.75" customHeight="1">
      <c r="A451" s="21"/>
      <c r="B451" s="21"/>
      <c r="C451" s="21"/>
      <c r="D451" s="21"/>
      <c r="E451" s="21"/>
      <c r="F451" s="308"/>
      <c r="G451" s="126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2.75" customHeight="1">
      <c r="A452" s="21"/>
      <c r="B452" s="21"/>
      <c r="C452" s="21"/>
      <c r="D452" s="21"/>
      <c r="E452" s="21"/>
      <c r="F452" s="308"/>
      <c r="G452" s="126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2.75" customHeight="1">
      <c r="A453" s="21"/>
      <c r="B453" s="21"/>
      <c r="C453" s="21"/>
      <c r="D453" s="21"/>
      <c r="E453" s="21"/>
      <c r="F453" s="308"/>
      <c r="G453" s="126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2.75" customHeight="1">
      <c r="A454" s="21"/>
      <c r="B454" s="21"/>
      <c r="C454" s="21"/>
      <c r="D454" s="21"/>
      <c r="E454" s="21"/>
      <c r="F454" s="308"/>
      <c r="G454" s="126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2.75" customHeight="1">
      <c r="A455" s="21"/>
      <c r="B455" s="21"/>
      <c r="C455" s="21"/>
      <c r="D455" s="21"/>
      <c r="E455" s="21"/>
      <c r="F455" s="308"/>
      <c r="G455" s="126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2.75" customHeight="1">
      <c r="A456" s="21"/>
      <c r="B456" s="21"/>
      <c r="C456" s="21"/>
      <c r="D456" s="21"/>
      <c r="E456" s="21"/>
      <c r="F456" s="308"/>
      <c r="G456" s="126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2.75" customHeight="1">
      <c r="A457" s="21"/>
      <c r="B457" s="21"/>
      <c r="C457" s="21"/>
      <c r="D457" s="21"/>
      <c r="E457" s="21"/>
      <c r="F457" s="308"/>
      <c r="G457" s="126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2.75" customHeight="1">
      <c r="A458" s="21"/>
      <c r="B458" s="21"/>
      <c r="C458" s="21"/>
      <c r="D458" s="21"/>
      <c r="E458" s="21"/>
      <c r="F458" s="308"/>
      <c r="G458" s="126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2.75" customHeight="1">
      <c r="A459" s="21"/>
      <c r="B459" s="21"/>
      <c r="C459" s="21"/>
      <c r="D459" s="21"/>
      <c r="E459" s="21"/>
      <c r="F459" s="308"/>
      <c r="G459" s="126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2.75" customHeight="1">
      <c r="A460" s="21"/>
      <c r="B460" s="21"/>
      <c r="C460" s="21"/>
      <c r="D460" s="21"/>
      <c r="E460" s="21"/>
      <c r="F460" s="308"/>
      <c r="G460" s="126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2.75" customHeight="1">
      <c r="A461" s="21"/>
      <c r="B461" s="21"/>
      <c r="C461" s="21"/>
      <c r="D461" s="21"/>
      <c r="E461" s="21"/>
      <c r="F461" s="308"/>
      <c r="G461" s="126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2.75" customHeight="1">
      <c r="A462" s="21"/>
      <c r="B462" s="21"/>
      <c r="C462" s="21"/>
      <c r="D462" s="21"/>
      <c r="E462" s="21"/>
      <c r="F462" s="308"/>
      <c r="G462" s="126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2.75" customHeight="1">
      <c r="A463" s="21"/>
      <c r="B463" s="21"/>
      <c r="C463" s="21"/>
      <c r="D463" s="21"/>
      <c r="E463" s="21"/>
      <c r="F463" s="308"/>
      <c r="G463" s="126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2.75" customHeight="1">
      <c r="A464" s="21"/>
      <c r="B464" s="21"/>
      <c r="C464" s="21"/>
      <c r="D464" s="21"/>
      <c r="E464" s="21"/>
      <c r="F464" s="308"/>
      <c r="G464" s="126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2.75" customHeight="1">
      <c r="A465" s="21"/>
      <c r="B465" s="21"/>
      <c r="C465" s="21"/>
      <c r="D465" s="21"/>
      <c r="E465" s="21"/>
      <c r="F465" s="308"/>
      <c r="G465" s="126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2.75" customHeight="1">
      <c r="A466" s="21"/>
      <c r="B466" s="21"/>
      <c r="C466" s="21"/>
      <c r="D466" s="21"/>
      <c r="E466" s="21"/>
      <c r="F466" s="308"/>
      <c r="G466" s="126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2.75" customHeight="1">
      <c r="A467" s="21"/>
      <c r="B467" s="21"/>
      <c r="C467" s="21"/>
      <c r="D467" s="21"/>
      <c r="E467" s="21"/>
      <c r="F467" s="308"/>
      <c r="G467" s="126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2.75" customHeight="1">
      <c r="A468" s="21"/>
      <c r="B468" s="21"/>
      <c r="C468" s="21"/>
      <c r="D468" s="21"/>
      <c r="E468" s="21"/>
      <c r="F468" s="308"/>
      <c r="G468" s="126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2.75" customHeight="1">
      <c r="A469" s="21"/>
      <c r="B469" s="21"/>
      <c r="C469" s="21"/>
      <c r="D469" s="21"/>
      <c r="E469" s="21"/>
      <c r="F469" s="308"/>
      <c r="G469" s="126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2.75" customHeight="1">
      <c r="A470" s="21"/>
      <c r="B470" s="21"/>
      <c r="C470" s="21"/>
      <c r="D470" s="21"/>
      <c r="E470" s="21"/>
      <c r="F470" s="308"/>
      <c r="G470" s="126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2.75" customHeight="1">
      <c r="A471" s="21"/>
      <c r="B471" s="21"/>
      <c r="C471" s="21"/>
      <c r="D471" s="21"/>
      <c r="E471" s="21"/>
      <c r="F471" s="308"/>
      <c r="G471" s="126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2.75" customHeight="1">
      <c r="A472" s="21"/>
      <c r="B472" s="21"/>
      <c r="C472" s="21"/>
      <c r="D472" s="21"/>
      <c r="E472" s="21"/>
      <c r="F472" s="308"/>
      <c r="G472" s="126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2.75" customHeight="1">
      <c r="A473" s="21"/>
      <c r="B473" s="21"/>
      <c r="C473" s="21"/>
      <c r="D473" s="21"/>
      <c r="E473" s="21"/>
      <c r="F473" s="308"/>
      <c r="G473" s="126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2.75" customHeight="1">
      <c r="A474" s="21"/>
      <c r="B474" s="21"/>
      <c r="C474" s="21"/>
      <c r="D474" s="21"/>
      <c r="E474" s="21"/>
      <c r="F474" s="308"/>
      <c r="G474" s="126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2.75" customHeight="1">
      <c r="A475" s="21"/>
      <c r="B475" s="21"/>
      <c r="C475" s="21"/>
      <c r="D475" s="21"/>
      <c r="E475" s="21"/>
      <c r="F475" s="308"/>
      <c r="G475" s="126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2.75" customHeight="1">
      <c r="A476" s="21"/>
      <c r="B476" s="21"/>
      <c r="C476" s="21"/>
      <c r="D476" s="21"/>
      <c r="E476" s="21"/>
      <c r="F476" s="308"/>
      <c r="G476" s="126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2.75" customHeight="1">
      <c r="A477" s="21"/>
      <c r="B477" s="21"/>
      <c r="C477" s="21"/>
      <c r="D477" s="21"/>
      <c r="E477" s="21"/>
      <c r="F477" s="308"/>
      <c r="G477" s="126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2.75" customHeight="1">
      <c r="A478" s="21"/>
      <c r="B478" s="21"/>
      <c r="C478" s="21"/>
      <c r="D478" s="21"/>
      <c r="E478" s="21"/>
      <c r="F478" s="308"/>
      <c r="G478" s="126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2.75" customHeight="1">
      <c r="A479" s="21"/>
      <c r="B479" s="21"/>
      <c r="C479" s="21"/>
      <c r="D479" s="21"/>
      <c r="E479" s="21"/>
      <c r="F479" s="308"/>
      <c r="G479" s="126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2.75" customHeight="1">
      <c r="A480" s="21"/>
      <c r="B480" s="21"/>
      <c r="C480" s="21"/>
      <c r="D480" s="21"/>
      <c r="E480" s="21"/>
      <c r="F480" s="308"/>
      <c r="G480" s="126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2.75" customHeight="1">
      <c r="A481" s="21"/>
      <c r="B481" s="21"/>
      <c r="C481" s="21"/>
      <c r="D481" s="21"/>
      <c r="E481" s="21"/>
      <c r="F481" s="308"/>
      <c r="G481" s="126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2.75" customHeight="1">
      <c r="A482" s="21"/>
      <c r="B482" s="21"/>
      <c r="C482" s="21"/>
      <c r="D482" s="21"/>
      <c r="E482" s="21"/>
      <c r="F482" s="308"/>
      <c r="G482" s="126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2.75" customHeight="1">
      <c r="A483" s="21"/>
      <c r="B483" s="21"/>
      <c r="C483" s="21"/>
      <c r="D483" s="21"/>
      <c r="E483" s="21"/>
      <c r="F483" s="308"/>
      <c r="G483" s="126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2.75" customHeight="1">
      <c r="A484" s="21"/>
      <c r="B484" s="21"/>
      <c r="C484" s="21"/>
      <c r="D484" s="21"/>
      <c r="E484" s="21"/>
      <c r="F484" s="308"/>
      <c r="G484" s="126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2.75" customHeight="1">
      <c r="A485" s="21"/>
      <c r="B485" s="21"/>
      <c r="C485" s="21"/>
      <c r="D485" s="21"/>
      <c r="E485" s="21"/>
      <c r="F485" s="308"/>
      <c r="G485" s="126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2.75" customHeight="1">
      <c r="A486" s="21"/>
      <c r="B486" s="21"/>
      <c r="C486" s="21"/>
      <c r="D486" s="21"/>
      <c r="E486" s="21"/>
      <c r="F486" s="308"/>
      <c r="G486" s="126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2.75" customHeight="1">
      <c r="A487" s="21"/>
      <c r="B487" s="21"/>
      <c r="C487" s="21"/>
      <c r="D487" s="21"/>
      <c r="E487" s="21"/>
      <c r="F487" s="308"/>
      <c r="G487" s="126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2.75" customHeight="1">
      <c r="A488" s="21"/>
      <c r="B488" s="21"/>
      <c r="C488" s="21"/>
      <c r="D488" s="21"/>
      <c r="E488" s="21"/>
      <c r="F488" s="308"/>
      <c r="G488" s="126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2.75" customHeight="1">
      <c r="A489" s="21"/>
      <c r="B489" s="21"/>
      <c r="C489" s="21"/>
      <c r="D489" s="21"/>
      <c r="E489" s="21"/>
      <c r="F489" s="308"/>
      <c r="G489" s="126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2.75" customHeight="1">
      <c r="A490" s="21"/>
      <c r="B490" s="21"/>
      <c r="C490" s="21"/>
      <c r="D490" s="21"/>
      <c r="E490" s="21"/>
      <c r="F490" s="308"/>
      <c r="G490" s="126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2.75" customHeight="1">
      <c r="A491" s="21"/>
      <c r="B491" s="21"/>
      <c r="C491" s="21"/>
      <c r="D491" s="21"/>
      <c r="E491" s="21"/>
      <c r="F491" s="308"/>
      <c r="G491" s="126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2.75" customHeight="1">
      <c r="A492" s="21"/>
      <c r="B492" s="21"/>
      <c r="C492" s="21"/>
      <c r="D492" s="21"/>
      <c r="E492" s="21"/>
      <c r="F492" s="308"/>
      <c r="G492" s="126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2.75" customHeight="1">
      <c r="A493" s="21"/>
      <c r="B493" s="21"/>
      <c r="C493" s="21"/>
      <c r="D493" s="21"/>
      <c r="E493" s="21"/>
      <c r="F493" s="308"/>
      <c r="G493" s="126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2.75" customHeight="1">
      <c r="A494" s="21"/>
      <c r="B494" s="21"/>
      <c r="C494" s="21"/>
      <c r="D494" s="21"/>
      <c r="E494" s="21"/>
      <c r="F494" s="308"/>
      <c r="G494" s="126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2.75" customHeight="1">
      <c r="A495" s="21"/>
      <c r="B495" s="21"/>
      <c r="C495" s="21"/>
      <c r="D495" s="21"/>
      <c r="E495" s="21"/>
      <c r="F495" s="308"/>
      <c r="G495" s="126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2.75" customHeight="1">
      <c r="A496" s="21"/>
      <c r="B496" s="21"/>
      <c r="C496" s="21"/>
      <c r="D496" s="21"/>
      <c r="E496" s="21"/>
      <c r="F496" s="308"/>
      <c r="G496" s="126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2.75" customHeight="1">
      <c r="A497" s="21"/>
      <c r="B497" s="21"/>
      <c r="C497" s="21"/>
      <c r="D497" s="21"/>
      <c r="E497" s="21"/>
      <c r="F497" s="308"/>
      <c r="G497" s="126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2.75" customHeight="1">
      <c r="A498" s="21"/>
      <c r="B498" s="21"/>
      <c r="C498" s="21"/>
      <c r="D498" s="21"/>
      <c r="E498" s="21"/>
      <c r="F498" s="308"/>
      <c r="G498" s="126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2.75" customHeight="1">
      <c r="A499" s="21"/>
      <c r="B499" s="21"/>
      <c r="C499" s="21"/>
      <c r="D499" s="21"/>
      <c r="E499" s="21"/>
      <c r="F499" s="308"/>
      <c r="G499" s="126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2.75" customHeight="1">
      <c r="A500" s="21"/>
      <c r="B500" s="21"/>
      <c r="C500" s="21"/>
      <c r="D500" s="21"/>
      <c r="E500" s="21"/>
      <c r="F500" s="308"/>
      <c r="G500" s="126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2.75" customHeight="1">
      <c r="A501" s="21"/>
      <c r="B501" s="21"/>
      <c r="C501" s="21"/>
      <c r="D501" s="21"/>
      <c r="E501" s="21"/>
      <c r="F501" s="308"/>
      <c r="G501" s="126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2.75" customHeight="1">
      <c r="A502" s="21"/>
      <c r="B502" s="21"/>
      <c r="C502" s="21"/>
      <c r="D502" s="21"/>
      <c r="E502" s="21"/>
      <c r="F502" s="308"/>
      <c r="G502" s="126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2.75" customHeight="1">
      <c r="A503" s="21"/>
      <c r="B503" s="21"/>
      <c r="C503" s="21"/>
      <c r="D503" s="21"/>
      <c r="E503" s="21"/>
      <c r="F503" s="308"/>
      <c r="G503" s="126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2.75" customHeight="1">
      <c r="A504" s="21"/>
      <c r="B504" s="21"/>
      <c r="C504" s="21"/>
      <c r="D504" s="21"/>
      <c r="E504" s="21"/>
      <c r="F504" s="308"/>
      <c r="G504" s="126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2.75" customHeight="1">
      <c r="A505" s="21"/>
      <c r="B505" s="21"/>
      <c r="C505" s="21"/>
      <c r="D505" s="21"/>
      <c r="E505" s="21"/>
      <c r="F505" s="308"/>
      <c r="G505" s="126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2.75" customHeight="1">
      <c r="A506" s="21"/>
      <c r="B506" s="21"/>
      <c r="C506" s="21"/>
      <c r="D506" s="21"/>
      <c r="E506" s="21"/>
      <c r="F506" s="308"/>
      <c r="G506" s="126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2.75" customHeight="1">
      <c r="A507" s="21"/>
      <c r="B507" s="21"/>
      <c r="C507" s="21"/>
      <c r="D507" s="21"/>
      <c r="E507" s="21"/>
      <c r="F507" s="308"/>
      <c r="G507" s="126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2.75" customHeight="1">
      <c r="A508" s="21"/>
      <c r="B508" s="21"/>
      <c r="C508" s="21"/>
      <c r="D508" s="21"/>
      <c r="E508" s="21"/>
      <c r="F508" s="308"/>
      <c r="G508" s="126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2.75" customHeight="1">
      <c r="A509" s="21"/>
      <c r="B509" s="21"/>
      <c r="C509" s="21"/>
      <c r="D509" s="21"/>
      <c r="E509" s="21"/>
      <c r="F509" s="308"/>
      <c r="G509" s="126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2.75" customHeight="1">
      <c r="A510" s="21"/>
      <c r="B510" s="21"/>
      <c r="C510" s="21"/>
      <c r="D510" s="21"/>
      <c r="E510" s="21"/>
      <c r="F510" s="308"/>
      <c r="G510" s="126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2.75" customHeight="1">
      <c r="A511" s="21"/>
      <c r="B511" s="21"/>
      <c r="C511" s="21"/>
      <c r="D511" s="21"/>
      <c r="E511" s="21"/>
      <c r="F511" s="308"/>
      <c r="G511" s="126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2.75" customHeight="1">
      <c r="A512" s="21"/>
      <c r="B512" s="21"/>
      <c r="C512" s="21"/>
      <c r="D512" s="21"/>
      <c r="E512" s="21"/>
      <c r="F512" s="308"/>
      <c r="G512" s="126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2.75" customHeight="1">
      <c r="A513" s="21"/>
      <c r="B513" s="21"/>
      <c r="C513" s="21"/>
      <c r="D513" s="21"/>
      <c r="E513" s="21"/>
      <c r="F513" s="308"/>
      <c r="G513" s="126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2.75" customHeight="1">
      <c r="A514" s="21"/>
      <c r="B514" s="21"/>
      <c r="C514" s="21"/>
      <c r="D514" s="21"/>
      <c r="E514" s="21"/>
      <c r="F514" s="308"/>
      <c r="G514" s="126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2.75" customHeight="1">
      <c r="A515" s="21"/>
      <c r="B515" s="21"/>
      <c r="C515" s="21"/>
      <c r="D515" s="21"/>
      <c r="E515" s="21"/>
      <c r="F515" s="308"/>
      <c r="G515" s="126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2.75" customHeight="1">
      <c r="A516" s="21"/>
      <c r="B516" s="21"/>
      <c r="C516" s="21"/>
      <c r="D516" s="21"/>
      <c r="E516" s="21"/>
      <c r="F516" s="308"/>
      <c r="G516" s="126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2.75" customHeight="1">
      <c r="A517" s="21"/>
      <c r="B517" s="21"/>
      <c r="C517" s="21"/>
      <c r="D517" s="21"/>
      <c r="E517" s="21"/>
      <c r="F517" s="308"/>
      <c r="G517" s="126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2.75" customHeight="1">
      <c r="A518" s="21"/>
      <c r="B518" s="21"/>
      <c r="C518" s="21"/>
      <c r="D518" s="21"/>
      <c r="E518" s="21"/>
      <c r="F518" s="308"/>
      <c r="G518" s="126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2.75" customHeight="1">
      <c r="A519" s="21"/>
      <c r="B519" s="21"/>
      <c r="C519" s="21"/>
      <c r="D519" s="21"/>
      <c r="E519" s="21"/>
      <c r="F519" s="308"/>
      <c r="G519" s="126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2.75" customHeight="1">
      <c r="A520" s="21"/>
      <c r="B520" s="21"/>
      <c r="C520" s="21"/>
      <c r="D520" s="21"/>
      <c r="E520" s="21"/>
      <c r="F520" s="308"/>
      <c r="G520" s="126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2.75" customHeight="1">
      <c r="A521" s="21"/>
      <c r="B521" s="21"/>
      <c r="C521" s="21"/>
      <c r="D521" s="21"/>
      <c r="E521" s="21"/>
      <c r="F521" s="308"/>
      <c r="G521" s="126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2.75" customHeight="1">
      <c r="A522" s="21"/>
      <c r="B522" s="21"/>
      <c r="C522" s="21"/>
      <c r="D522" s="21"/>
      <c r="E522" s="21"/>
      <c r="F522" s="308"/>
      <c r="G522" s="126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2.75" customHeight="1">
      <c r="A523" s="21"/>
      <c r="B523" s="21"/>
      <c r="C523" s="21"/>
      <c r="D523" s="21"/>
      <c r="E523" s="21"/>
      <c r="F523" s="308"/>
      <c r="G523" s="126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2.75" customHeight="1">
      <c r="A524" s="21"/>
      <c r="B524" s="21"/>
      <c r="C524" s="21"/>
      <c r="D524" s="21"/>
      <c r="E524" s="21"/>
      <c r="F524" s="308"/>
      <c r="G524" s="126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2.75" customHeight="1">
      <c r="A525" s="21"/>
      <c r="B525" s="21"/>
      <c r="C525" s="21"/>
      <c r="D525" s="21"/>
      <c r="E525" s="21"/>
      <c r="F525" s="308"/>
      <c r="G525" s="126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2.75" customHeight="1">
      <c r="A526" s="21"/>
      <c r="B526" s="21"/>
      <c r="C526" s="21"/>
      <c r="D526" s="21"/>
      <c r="E526" s="21"/>
      <c r="F526" s="308"/>
      <c r="G526" s="126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2.75" customHeight="1">
      <c r="A527" s="21"/>
      <c r="B527" s="21"/>
      <c r="C527" s="21"/>
      <c r="D527" s="21"/>
      <c r="E527" s="21"/>
      <c r="F527" s="308"/>
      <c r="G527" s="126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2.75" customHeight="1">
      <c r="A528" s="21"/>
      <c r="B528" s="21"/>
      <c r="C528" s="21"/>
      <c r="D528" s="21"/>
      <c r="E528" s="21"/>
      <c r="F528" s="308"/>
      <c r="G528" s="126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2.75" customHeight="1">
      <c r="A529" s="21"/>
      <c r="B529" s="21"/>
      <c r="C529" s="21"/>
      <c r="D529" s="21"/>
      <c r="E529" s="21"/>
      <c r="F529" s="308"/>
      <c r="G529" s="126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2.75" customHeight="1">
      <c r="A530" s="21"/>
      <c r="B530" s="21"/>
      <c r="C530" s="21"/>
      <c r="D530" s="21"/>
      <c r="E530" s="21"/>
      <c r="F530" s="308"/>
      <c r="G530" s="126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2.75" customHeight="1">
      <c r="A531" s="21"/>
      <c r="B531" s="21"/>
      <c r="C531" s="21"/>
      <c r="D531" s="21"/>
      <c r="E531" s="21"/>
      <c r="F531" s="308"/>
      <c r="G531" s="126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2.75" customHeight="1">
      <c r="A532" s="21"/>
      <c r="B532" s="21"/>
      <c r="C532" s="21"/>
      <c r="D532" s="21"/>
      <c r="E532" s="21"/>
      <c r="F532" s="308"/>
      <c r="G532" s="126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2.75" customHeight="1">
      <c r="A533" s="21"/>
      <c r="B533" s="21"/>
      <c r="C533" s="21"/>
      <c r="D533" s="21"/>
      <c r="E533" s="21"/>
      <c r="F533" s="308"/>
      <c r="G533" s="126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2.75" customHeight="1">
      <c r="A534" s="21"/>
      <c r="B534" s="21"/>
      <c r="C534" s="21"/>
      <c r="D534" s="21"/>
      <c r="E534" s="21"/>
      <c r="F534" s="308"/>
      <c r="G534" s="126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2.75" customHeight="1">
      <c r="A535" s="21"/>
      <c r="B535" s="21"/>
      <c r="C535" s="21"/>
      <c r="D535" s="21"/>
      <c r="E535" s="21"/>
      <c r="F535" s="308"/>
      <c r="G535" s="126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2.75" customHeight="1">
      <c r="A536" s="21"/>
      <c r="B536" s="21"/>
      <c r="C536" s="21"/>
      <c r="D536" s="21"/>
      <c r="E536" s="21"/>
      <c r="F536" s="308"/>
      <c r="G536" s="126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2.75" customHeight="1">
      <c r="A537" s="21"/>
      <c r="B537" s="21"/>
      <c r="C537" s="21"/>
      <c r="D537" s="21"/>
      <c r="E537" s="21"/>
      <c r="F537" s="308"/>
      <c r="G537" s="126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2.75" customHeight="1">
      <c r="A538" s="21"/>
      <c r="B538" s="21"/>
      <c r="C538" s="21"/>
      <c r="D538" s="21"/>
      <c r="E538" s="21"/>
      <c r="F538" s="308"/>
      <c r="G538" s="126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2.75" customHeight="1">
      <c r="A539" s="21"/>
      <c r="B539" s="21"/>
      <c r="C539" s="21"/>
      <c r="D539" s="21"/>
      <c r="E539" s="21"/>
      <c r="F539" s="308"/>
      <c r="G539" s="126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2.75" customHeight="1">
      <c r="A540" s="21"/>
      <c r="B540" s="21"/>
      <c r="C540" s="21"/>
      <c r="D540" s="21"/>
      <c r="E540" s="21"/>
      <c r="F540" s="308"/>
      <c r="G540" s="126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2.75" customHeight="1">
      <c r="A541" s="21"/>
      <c r="B541" s="21"/>
      <c r="C541" s="21"/>
      <c r="D541" s="21"/>
      <c r="E541" s="21"/>
      <c r="F541" s="308"/>
      <c r="G541" s="126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2.75" customHeight="1">
      <c r="A542" s="21"/>
      <c r="B542" s="21"/>
      <c r="C542" s="21"/>
      <c r="D542" s="21"/>
      <c r="E542" s="21"/>
      <c r="F542" s="308"/>
      <c r="G542" s="126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2.75" customHeight="1">
      <c r="A543" s="21"/>
      <c r="B543" s="21"/>
      <c r="C543" s="21"/>
      <c r="D543" s="21"/>
      <c r="E543" s="21"/>
      <c r="F543" s="308"/>
      <c r="G543" s="126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2.75" customHeight="1">
      <c r="A544" s="21"/>
      <c r="B544" s="21"/>
      <c r="C544" s="21"/>
      <c r="D544" s="21"/>
      <c r="E544" s="21"/>
      <c r="F544" s="308"/>
      <c r="G544" s="126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2.75" customHeight="1">
      <c r="A545" s="21"/>
      <c r="B545" s="21"/>
      <c r="C545" s="21"/>
      <c r="D545" s="21"/>
      <c r="E545" s="21"/>
      <c r="F545" s="308"/>
      <c r="G545" s="126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2.75" customHeight="1">
      <c r="A546" s="21"/>
      <c r="B546" s="21"/>
      <c r="C546" s="21"/>
      <c r="D546" s="21"/>
      <c r="E546" s="21"/>
      <c r="F546" s="308"/>
      <c r="G546" s="126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2.75" customHeight="1">
      <c r="A547" s="21"/>
      <c r="B547" s="21"/>
      <c r="C547" s="21"/>
      <c r="D547" s="21"/>
      <c r="E547" s="21"/>
      <c r="F547" s="308"/>
      <c r="G547" s="126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2.75" customHeight="1">
      <c r="A548" s="21"/>
      <c r="B548" s="21"/>
      <c r="C548" s="21"/>
      <c r="D548" s="21"/>
      <c r="E548" s="21"/>
      <c r="F548" s="308"/>
      <c r="G548" s="126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2.75" customHeight="1">
      <c r="A549" s="21"/>
      <c r="B549" s="21"/>
      <c r="C549" s="21"/>
      <c r="D549" s="21"/>
      <c r="E549" s="21"/>
      <c r="F549" s="308"/>
      <c r="G549" s="126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2.75" customHeight="1">
      <c r="A550" s="21"/>
      <c r="B550" s="21"/>
      <c r="C550" s="21"/>
      <c r="D550" s="21"/>
      <c r="E550" s="21"/>
      <c r="F550" s="308"/>
      <c r="G550" s="126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2.75" customHeight="1">
      <c r="A551" s="21"/>
      <c r="B551" s="21"/>
      <c r="C551" s="21"/>
      <c r="D551" s="21"/>
      <c r="E551" s="21"/>
      <c r="F551" s="308"/>
      <c r="G551" s="126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2.75" customHeight="1">
      <c r="A552" s="21"/>
      <c r="B552" s="21"/>
      <c r="C552" s="21"/>
      <c r="D552" s="21"/>
      <c r="E552" s="21"/>
      <c r="F552" s="308"/>
      <c r="G552" s="126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2.75" customHeight="1">
      <c r="A553" s="21"/>
      <c r="B553" s="21"/>
      <c r="C553" s="21"/>
      <c r="D553" s="21"/>
      <c r="E553" s="21"/>
      <c r="F553" s="308"/>
      <c r="G553" s="126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2.75" customHeight="1">
      <c r="A554" s="21"/>
      <c r="B554" s="21"/>
      <c r="C554" s="21"/>
      <c r="D554" s="21"/>
      <c r="E554" s="21"/>
      <c r="F554" s="308"/>
      <c r="G554" s="126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2.75" customHeight="1">
      <c r="A555" s="21"/>
      <c r="B555" s="21"/>
      <c r="C555" s="21"/>
      <c r="D555" s="21"/>
      <c r="E555" s="21"/>
      <c r="F555" s="308"/>
      <c r="G555" s="126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2.75" customHeight="1">
      <c r="A556" s="21"/>
      <c r="B556" s="21"/>
      <c r="C556" s="21"/>
      <c r="D556" s="21"/>
      <c r="E556" s="21"/>
      <c r="F556" s="308"/>
      <c r="G556" s="126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2.75" customHeight="1">
      <c r="A557" s="21"/>
      <c r="B557" s="21"/>
      <c r="C557" s="21"/>
      <c r="D557" s="21"/>
      <c r="E557" s="21"/>
      <c r="F557" s="308"/>
      <c r="G557" s="126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2.75" customHeight="1">
      <c r="A558" s="21"/>
      <c r="B558" s="21"/>
      <c r="C558" s="21"/>
      <c r="D558" s="21"/>
      <c r="E558" s="21"/>
      <c r="F558" s="308"/>
      <c r="G558" s="126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2.75" customHeight="1">
      <c r="A559" s="21"/>
      <c r="B559" s="21"/>
      <c r="C559" s="21"/>
      <c r="D559" s="21"/>
      <c r="E559" s="21"/>
      <c r="F559" s="308"/>
      <c r="G559" s="126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2.75" customHeight="1">
      <c r="A560" s="21"/>
      <c r="B560" s="21"/>
      <c r="C560" s="21"/>
      <c r="D560" s="21"/>
      <c r="E560" s="21"/>
      <c r="F560" s="308"/>
      <c r="G560" s="126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2.75" customHeight="1">
      <c r="A561" s="21"/>
      <c r="B561" s="21"/>
      <c r="C561" s="21"/>
      <c r="D561" s="21"/>
      <c r="E561" s="21"/>
      <c r="F561" s="308"/>
      <c r="G561" s="126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2.75" customHeight="1">
      <c r="A562" s="21"/>
      <c r="B562" s="21"/>
      <c r="C562" s="21"/>
      <c r="D562" s="21"/>
      <c r="E562" s="21"/>
      <c r="F562" s="308"/>
      <c r="G562" s="126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2.75" customHeight="1">
      <c r="A563" s="21"/>
      <c r="B563" s="21"/>
      <c r="C563" s="21"/>
      <c r="D563" s="21"/>
      <c r="E563" s="21"/>
      <c r="F563" s="308"/>
      <c r="G563" s="126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2.75" customHeight="1">
      <c r="A564" s="21"/>
      <c r="B564" s="21"/>
      <c r="C564" s="21"/>
      <c r="D564" s="21"/>
      <c r="E564" s="21"/>
      <c r="F564" s="308"/>
      <c r="G564" s="126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2.75" customHeight="1">
      <c r="A565" s="21"/>
      <c r="B565" s="21"/>
      <c r="C565" s="21"/>
      <c r="D565" s="21"/>
      <c r="E565" s="21"/>
      <c r="F565" s="308"/>
      <c r="G565" s="126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2.75" customHeight="1">
      <c r="A566" s="21"/>
      <c r="B566" s="21"/>
      <c r="C566" s="21"/>
      <c r="D566" s="21"/>
      <c r="E566" s="21"/>
      <c r="F566" s="308"/>
      <c r="G566" s="126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2.75" customHeight="1">
      <c r="A567" s="21"/>
      <c r="B567" s="21"/>
      <c r="C567" s="21"/>
      <c r="D567" s="21"/>
      <c r="E567" s="21"/>
      <c r="F567" s="308"/>
      <c r="G567" s="126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2.75" customHeight="1">
      <c r="A568" s="21"/>
      <c r="B568" s="21"/>
      <c r="C568" s="21"/>
      <c r="D568" s="21"/>
      <c r="E568" s="21"/>
      <c r="F568" s="308"/>
      <c r="G568" s="126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2.75" customHeight="1">
      <c r="A569" s="21"/>
      <c r="B569" s="21"/>
      <c r="C569" s="21"/>
      <c r="D569" s="21"/>
      <c r="E569" s="21"/>
      <c r="F569" s="308"/>
      <c r="G569" s="126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2.75" customHeight="1">
      <c r="A570" s="21"/>
      <c r="B570" s="21"/>
      <c r="C570" s="21"/>
      <c r="D570" s="21"/>
      <c r="E570" s="21"/>
      <c r="F570" s="308"/>
      <c r="G570" s="126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2.75" customHeight="1">
      <c r="A571" s="21"/>
      <c r="B571" s="21"/>
      <c r="C571" s="21"/>
      <c r="D571" s="21"/>
      <c r="E571" s="21"/>
      <c r="F571" s="308"/>
      <c r="G571" s="126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2.75" customHeight="1">
      <c r="A572" s="21"/>
      <c r="B572" s="21"/>
      <c r="C572" s="21"/>
      <c r="D572" s="21"/>
      <c r="E572" s="21"/>
      <c r="F572" s="308"/>
      <c r="G572" s="126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2.75" customHeight="1">
      <c r="A573" s="21"/>
      <c r="B573" s="21"/>
      <c r="C573" s="21"/>
      <c r="D573" s="21"/>
      <c r="E573" s="21"/>
      <c r="F573" s="308"/>
      <c r="G573" s="126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2.75" customHeight="1">
      <c r="A574" s="21"/>
      <c r="B574" s="21"/>
      <c r="C574" s="21"/>
      <c r="D574" s="21"/>
      <c r="E574" s="21"/>
      <c r="F574" s="308"/>
      <c r="G574" s="126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2.75" customHeight="1">
      <c r="A575" s="21"/>
      <c r="B575" s="21"/>
      <c r="C575" s="21"/>
      <c r="D575" s="21"/>
      <c r="E575" s="21"/>
      <c r="F575" s="308"/>
      <c r="G575" s="126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2.75" customHeight="1">
      <c r="A576" s="21"/>
      <c r="B576" s="21"/>
      <c r="C576" s="21"/>
      <c r="D576" s="21"/>
      <c r="E576" s="21"/>
      <c r="F576" s="308"/>
      <c r="G576" s="126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2.75" customHeight="1">
      <c r="A577" s="21"/>
      <c r="B577" s="21"/>
      <c r="C577" s="21"/>
      <c r="D577" s="21"/>
      <c r="E577" s="21"/>
      <c r="F577" s="308"/>
      <c r="G577" s="126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2.75" customHeight="1">
      <c r="A578" s="21"/>
      <c r="B578" s="21"/>
      <c r="C578" s="21"/>
      <c r="D578" s="21"/>
      <c r="E578" s="21"/>
      <c r="F578" s="308"/>
      <c r="G578" s="126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2.75" customHeight="1">
      <c r="A579" s="21"/>
      <c r="B579" s="21"/>
      <c r="C579" s="21"/>
      <c r="D579" s="21"/>
      <c r="E579" s="21"/>
      <c r="F579" s="308"/>
      <c r="G579" s="126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2.75" customHeight="1">
      <c r="A580" s="21"/>
      <c r="B580" s="21"/>
      <c r="C580" s="21"/>
      <c r="D580" s="21"/>
      <c r="E580" s="21"/>
      <c r="F580" s="308"/>
      <c r="G580" s="126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2.75" customHeight="1">
      <c r="A581" s="21"/>
      <c r="B581" s="21"/>
      <c r="C581" s="21"/>
      <c r="D581" s="21"/>
      <c r="E581" s="21"/>
      <c r="F581" s="308"/>
      <c r="G581" s="126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2.75" customHeight="1">
      <c r="A582" s="21"/>
      <c r="B582" s="21"/>
      <c r="C582" s="21"/>
      <c r="D582" s="21"/>
      <c r="E582" s="21"/>
      <c r="F582" s="308"/>
      <c r="G582" s="126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2.75" customHeight="1">
      <c r="A583" s="21"/>
      <c r="B583" s="21"/>
      <c r="C583" s="21"/>
      <c r="D583" s="21"/>
      <c r="E583" s="21"/>
      <c r="F583" s="308"/>
      <c r="G583" s="126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2.75" customHeight="1">
      <c r="A584" s="21"/>
      <c r="B584" s="21"/>
      <c r="C584" s="21"/>
      <c r="D584" s="21"/>
      <c r="E584" s="21"/>
      <c r="F584" s="308"/>
      <c r="G584" s="126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2.75" customHeight="1">
      <c r="A585" s="21"/>
      <c r="B585" s="21"/>
      <c r="C585" s="21"/>
      <c r="D585" s="21"/>
      <c r="E585" s="21"/>
      <c r="F585" s="308"/>
      <c r="G585" s="126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2.75" customHeight="1">
      <c r="A586" s="21"/>
      <c r="B586" s="21"/>
      <c r="C586" s="21"/>
      <c r="D586" s="21"/>
      <c r="E586" s="21"/>
      <c r="F586" s="308"/>
      <c r="G586" s="126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2.75" customHeight="1">
      <c r="A587" s="21"/>
      <c r="B587" s="21"/>
      <c r="C587" s="21"/>
      <c r="D587" s="21"/>
      <c r="E587" s="21"/>
      <c r="F587" s="308"/>
      <c r="G587" s="126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2.75" customHeight="1">
      <c r="A588" s="21"/>
      <c r="B588" s="21"/>
      <c r="C588" s="21"/>
      <c r="D588" s="21"/>
      <c r="E588" s="21"/>
      <c r="F588" s="308"/>
      <c r="G588" s="126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2.75" customHeight="1">
      <c r="A589" s="21"/>
      <c r="B589" s="21"/>
      <c r="C589" s="21"/>
      <c r="D589" s="21"/>
      <c r="E589" s="21"/>
      <c r="F589" s="308"/>
      <c r="G589" s="126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2.75" customHeight="1">
      <c r="A590" s="21"/>
      <c r="B590" s="21"/>
      <c r="C590" s="21"/>
      <c r="D590" s="21"/>
      <c r="E590" s="21"/>
      <c r="F590" s="308"/>
      <c r="G590" s="126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2.75" customHeight="1">
      <c r="A591" s="21"/>
      <c r="B591" s="21"/>
      <c r="C591" s="21"/>
      <c r="D591" s="21"/>
      <c r="E591" s="21"/>
      <c r="F591" s="308"/>
      <c r="G591" s="126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2.75" customHeight="1">
      <c r="A592" s="21"/>
      <c r="B592" s="21"/>
      <c r="C592" s="21"/>
      <c r="D592" s="21"/>
      <c r="E592" s="21"/>
      <c r="F592" s="308"/>
      <c r="G592" s="126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2.75" customHeight="1">
      <c r="A593" s="21"/>
      <c r="B593" s="21"/>
      <c r="C593" s="21"/>
      <c r="D593" s="21"/>
      <c r="E593" s="21"/>
      <c r="F593" s="308"/>
      <c r="G593" s="126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2.75" customHeight="1">
      <c r="A594" s="21"/>
      <c r="B594" s="21"/>
      <c r="C594" s="21"/>
      <c r="D594" s="21"/>
      <c r="E594" s="21"/>
      <c r="F594" s="308"/>
      <c r="G594" s="126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2.75" customHeight="1">
      <c r="A595" s="21"/>
      <c r="B595" s="21"/>
      <c r="C595" s="21"/>
      <c r="D595" s="21"/>
      <c r="E595" s="21"/>
      <c r="F595" s="308"/>
      <c r="G595" s="126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2.75" customHeight="1">
      <c r="A596" s="21"/>
      <c r="B596" s="21"/>
      <c r="C596" s="21"/>
      <c r="D596" s="21"/>
      <c r="E596" s="21"/>
      <c r="F596" s="308"/>
      <c r="G596" s="126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2.75" customHeight="1">
      <c r="A597" s="21"/>
      <c r="B597" s="21"/>
      <c r="C597" s="21"/>
      <c r="D597" s="21"/>
      <c r="E597" s="21"/>
      <c r="F597" s="308"/>
      <c r="G597" s="126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2.75" customHeight="1">
      <c r="A598" s="21"/>
      <c r="B598" s="21"/>
      <c r="C598" s="21"/>
      <c r="D598" s="21"/>
      <c r="E598" s="21"/>
      <c r="F598" s="308"/>
      <c r="G598" s="126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2.75" customHeight="1">
      <c r="A599" s="21"/>
      <c r="B599" s="21"/>
      <c r="C599" s="21"/>
      <c r="D599" s="21"/>
      <c r="E599" s="21"/>
      <c r="F599" s="308"/>
      <c r="G599" s="126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2.75" customHeight="1">
      <c r="A600" s="21"/>
      <c r="B600" s="21"/>
      <c r="C600" s="21"/>
      <c r="D600" s="21"/>
      <c r="E600" s="21"/>
      <c r="F600" s="308"/>
      <c r="G600" s="126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2.75" customHeight="1">
      <c r="A601" s="21"/>
      <c r="B601" s="21"/>
      <c r="C601" s="21"/>
      <c r="D601" s="21"/>
      <c r="E601" s="21"/>
      <c r="F601" s="308"/>
      <c r="G601" s="126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2.75" customHeight="1">
      <c r="A602" s="21"/>
      <c r="B602" s="21"/>
      <c r="C602" s="21"/>
      <c r="D602" s="21"/>
      <c r="E602" s="21"/>
      <c r="F602" s="308"/>
      <c r="G602" s="126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2.75" customHeight="1">
      <c r="A603" s="21"/>
      <c r="B603" s="21"/>
      <c r="C603" s="21"/>
      <c r="D603" s="21"/>
      <c r="E603" s="21"/>
      <c r="F603" s="308"/>
      <c r="G603" s="126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2.75" customHeight="1">
      <c r="A604" s="21"/>
      <c r="B604" s="21"/>
      <c r="C604" s="21"/>
      <c r="D604" s="21"/>
      <c r="E604" s="21"/>
      <c r="F604" s="308"/>
      <c r="G604" s="126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2.75" customHeight="1">
      <c r="A605" s="21"/>
      <c r="B605" s="21"/>
      <c r="C605" s="21"/>
      <c r="D605" s="21"/>
      <c r="E605" s="21"/>
      <c r="F605" s="308"/>
      <c r="G605" s="126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2.75" customHeight="1">
      <c r="A606" s="21"/>
      <c r="B606" s="21"/>
      <c r="C606" s="21"/>
      <c r="D606" s="21"/>
      <c r="E606" s="21"/>
      <c r="F606" s="308"/>
      <c r="G606" s="126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2.75" customHeight="1">
      <c r="A607" s="21"/>
      <c r="B607" s="21"/>
      <c r="C607" s="21"/>
      <c r="D607" s="21"/>
      <c r="E607" s="21"/>
      <c r="F607" s="308"/>
      <c r="G607" s="126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2.75" customHeight="1">
      <c r="A608" s="21"/>
      <c r="B608" s="21"/>
      <c r="C608" s="21"/>
      <c r="D608" s="21"/>
      <c r="E608" s="21"/>
      <c r="F608" s="308"/>
      <c r="G608" s="126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2.75" customHeight="1">
      <c r="A609" s="21"/>
      <c r="B609" s="21"/>
      <c r="C609" s="21"/>
      <c r="D609" s="21"/>
      <c r="E609" s="21"/>
      <c r="F609" s="308"/>
      <c r="G609" s="126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2.75" customHeight="1">
      <c r="A610" s="21"/>
      <c r="B610" s="21"/>
      <c r="C610" s="21"/>
      <c r="D610" s="21"/>
      <c r="E610" s="21"/>
      <c r="F610" s="308"/>
      <c r="G610" s="126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2.75" customHeight="1">
      <c r="A611" s="21"/>
      <c r="B611" s="21"/>
      <c r="C611" s="21"/>
      <c r="D611" s="21"/>
      <c r="E611" s="21"/>
      <c r="F611" s="308"/>
      <c r="G611" s="126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2.75" customHeight="1">
      <c r="A612" s="21"/>
      <c r="B612" s="21"/>
      <c r="C612" s="21"/>
      <c r="D612" s="21"/>
      <c r="E612" s="21"/>
      <c r="F612" s="308"/>
      <c r="G612" s="126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2.75" customHeight="1">
      <c r="A613" s="21"/>
      <c r="B613" s="21"/>
      <c r="C613" s="21"/>
      <c r="D613" s="21"/>
      <c r="E613" s="21"/>
      <c r="F613" s="308"/>
      <c r="G613" s="126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2.75" customHeight="1">
      <c r="A614" s="21"/>
      <c r="B614" s="21"/>
      <c r="C614" s="21"/>
      <c r="D614" s="21"/>
      <c r="E614" s="21"/>
      <c r="F614" s="308"/>
      <c r="G614" s="126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2.75" customHeight="1">
      <c r="A615" s="21"/>
      <c r="B615" s="21"/>
      <c r="C615" s="21"/>
      <c r="D615" s="21"/>
      <c r="E615" s="21"/>
      <c r="F615" s="308"/>
      <c r="G615" s="126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2.75" customHeight="1">
      <c r="A616" s="21"/>
      <c r="B616" s="21"/>
      <c r="C616" s="21"/>
      <c r="D616" s="21"/>
      <c r="E616" s="21"/>
      <c r="F616" s="308"/>
      <c r="G616" s="126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2.75" customHeight="1">
      <c r="A617" s="21"/>
      <c r="B617" s="21"/>
      <c r="C617" s="21"/>
      <c r="D617" s="21"/>
      <c r="E617" s="21"/>
      <c r="F617" s="308"/>
      <c r="G617" s="126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2.75" customHeight="1">
      <c r="A618" s="21"/>
      <c r="B618" s="21"/>
      <c r="C618" s="21"/>
      <c r="D618" s="21"/>
      <c r="E618" s="21"/>
      <c r="F618" s="308"/>
      <c r="G618" s="126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2.75" customHeight="1">
      <c r="A619" s="21"/>
      <c r="B619" s="21"/>
      <c r="C619" s="21"/>
      <c r="D619" s="21"/>
      <c r="E619" s="21"/>
      <c r="F619" s="308"/>
      <c r="G619" s="126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2.75" customHeight="1">
      <c r="A620" s="21"/>
      <c r="B620" s="21"/>
      <c r="C620" s="21"/>
      <c r="D620" s="21"/>
      <c r="E620" s="21"/>
      <c r="F620" s="308"/>
      <c r="G620" s="126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2.75" customHeight="1">
      <c r="A621" s="21"/>
      <c r="B621" s="21"/>
      <c r="C621" s="21"/>
      <c r="D621" s="21"/>
      <c r="E621" s="21"/>
      <c r="F621" s="308"/>
      <c r="G621" s="126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2.75" customHeight="1">
      <c r="A622" s="21"/>
      <c r="B622" s="21"/>
      <c r="C622" s="21"/>
      <c r="D622" s="21"/>
      <c r="E622" s="21"/>
      <c r="F622" s="308"/>
      <c r="G622" s="126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2.75" customHeight="1">
      <c r="A623" s="21"/>
      <c r="B623" s="21"/>
      <c r="C623" s="21"/>
      <c r="D623" s="21"/>
      <c r="E623" s="21"/>
      <c r="F623" s="308"/>
      <c r="G623" s="126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2.75" customHeight="1">
      <c r="A624" s="21"/>
      <c r="B624" s="21"/>
      <c r="C624" s="21"/>
      <c r="D624" s="21"/>
      <c r="E624" s="21"/>
      <c r="F624" s="308"/>
      <c r="G624" s="126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2.75" customHeight="1">
      <c r="A625" s="21"/>
      <c r="B625" s="21"/>
      <c r="C625" s="21"/>
      <c r="D625" s="21"/>
      <c r="E625" s="21"/>
      <c r="F625" s="308"/>
      <c r="G625" s="126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2.75" customHeight="1">
      <c r="A626" s="21"/>
      <c r="B626" s="21"/>
      <c r="C626" s="21"/>
      <c r="D626" s="21"/>
      <c r="E626" s="21"/>
      <c r="F626" s="308"/>
      <c r="G626" s="126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2.75" customHeight="1">
      <c r="A627" s="21"/>
      <c r="B627" s="21"/>
      <c r="C627" s="21"/>
      <c r="D627" s="21"/>
      <c r="E627" s="21"/>
      <c r="F627" s="308"/>
      <c r="G627" s="126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2.75" customHeight="1">
      <c r="A628" s="21"/>
      <c r="B628" s="21"/>
      <c r="C628" s="21"/>
      <c r="D628" s="21"/>
      <c r="E628" s="21"/>
      <c r="F628" s="308"/>
      <c r="G628" s="126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2.75" customHeight="1">
      <c r="A629" s="21"/>
      <c r="B629" s="21"/>
      <c r="C629" s="21"/>
      <c r="D629" s="21"/>
      <c r="E629" s="21"/>
      <c r="F629" s="308"/>
      <c r="G629" s="126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2.75" customHeight="1">
      <c r="A630" s="21"/>
      <c r="B630" s="21"/>
      <c r="C630" s="21"/>
      <c r="D630" s="21"/>
      <c r="E630" s="21"/>
      <c r="F630" s="308"/>
      <c r="G630" s="126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2.75" customHeight="1">
      <c r="A631" s="21"/>
      <c r="B631" s="21"/>
      <c r="C631" s="21"/>
      <c r="D631" s="21"/>
      <c r="E631" s="21"/>
      <c r="F631" s="308"/>
      <c r="G631" s="126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2.75" customHeight="1">
      <c r="A632" s="21"/>
      <c r="B632" s="21"/>
      <c r="C632" s="21"/>
      <c r="D632" s="21"/>
      <c r="E632" s="21"/>
      <c r="F632" s="308"/>
      <c r="G632" s="126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2.75" customHeight="1">
      <c r="A633" s="21"/>
      <c r="B633" s="21"/>
      <c r="C633" s="21"/>
      <c r="D633" s="21"/>
      <c r="E633" s="21"/>
      <c r="F633" s="308"/>
      <c r="G633" s="126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2.75" customHeight="1">
      <c r="A634" s="21"/>
      <c r="B634" s="21"/>
      <c r="C634" s="21"/>
      <c r="D634" s="21"/>
      <c r="E634" s="21"/>
      <c r="F634" s="308"/>
      <c r="G634" s="126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2.75" customHeight="1">
      <c r="A635" s="21"/>
      <c r="B635" s="21"/>
      <c r="C635" s="21"/>
      <c r="D635" s="21"/>
      <c r="E635" s="21"/>
      <c r="F635" s="308"/>
      <c r="G635" s="126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2.75" customHeight="1">
      <c r="A636" s="21"/>
      <c r="B636" s="21"/>
      <c r="C636" s="21"/>
      <c r="D636" s="21"/>
      <c r="E636" s="21"/>
      <c r="F636" s="308"/>
      <c r="G636" s="126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2.75" customHeight="1">
      <c r="A637" s="21"/>
      <c r="B637" s="21"/>
      <c r="C637" s="21"/>
      <c r="D637" s="21"/>
      <c r="E637" s="21"/>
      <c r="F637" s="308"/>
      <c r="G637" s="126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2.75" customHeight="1">
      <c r="A638" s="21"/>
      <c r="B638" s="21"/>
      <c r="C638" s="21"/>
      <c r="D638" s="21"/>
      <c r="E638" s="21"/>
      <c r="F638" s="308"/>
      <c r="G638" s="126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2.75" customHeight="1">
      <c r="A639" s="21"/>
      <c r="B639" s="21"/>
      <c r="C639" s="21"/>
      <c r="D639" s="21"/>
      <c r="E639" s="21"/>
      <c r="F639" s="308"/>
      <c r="G639" s="126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2.75" customHeight="1">
      <c r="A640" s="21"/>
      <c r="B640" s="21"/>
      <c r="C640" s="21"/>
      <c r="D640" s="21"/>
      <c r="E640" s="21"/>
      <c r="F640" s="308"/>
      <c r="G640" s="126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2.75" customHeight="1">
      <c r="A641" s="21"/>
      <c r="B641" s="21"/>
      <c r="C641" s="21"/>
      <c r="D641" s="21"/>
      <c r="E641" s="21"/>
      <c r="F641" s="308"/>
      <c r="G641" s="126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2.75" customHeight="1">
      <c r="A642" s="21"/>
      <c r="B642" s="21"/>
      <c r="C642" s="21"/>
      <c r="D642" s="21"/>
      <c r="E642" s="21"/>
      <c r="F642" s="308"/>
      <c r="G642" s="126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2.75" customHeight="1">
      <c r="A643" s="21"/>
      <c r="B643" s="21"/>
      <c r="C643" s="21"/>
      <c r="D643" s="21"/>
      <c r="E643" s="21"/>
      <c r="F643" s="308"/>
      <c r="G643" s="126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2.75" customHeight="1">
      <c r="A644" s="21"/>
      <c r="B644" s="21"/>
      <c r="C644" s="21"/>
      <c r="D644" s="21"/>
      <c r="E644" s="21"/>
      <c r="F644" s="308"/>
      <c r="G644" s="126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2.75" customHeight="1">
      <c r="A645" s="21"/>
      <c r="B645" s="21"/>
      <c r="C645" s="21"/>
      <c r="D645" s="21"/>
      <c r="E645" s="21"/>
      <c r="F645" s="308"/>
      <c r="G645" s="126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2.75" customHeight="1">
      <c r="A646" s="21"/>
      <c r="B646" s="21"/>
      <c r="C646" s="21"/>
      <c r="D646" s="21"/>
      <c r="E646" s="21"/>
      <c r="F646" s="308"/>
      <c r="G646" s="126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2.75" customHeight="1">
      <c r="A647" s="21"/>
      <c r="B647" s="21"/>
      <c r="C647" s="21"/>
      <c r="D647" s="21"/>
      <c r="E647" s="21"/>
      <c r="F647" s="308"/>
      <c r="G647" s="126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2.75" customHeight="1">
      <c r="A648" s="21"/>
      <c r="B648" s="21"/>
      <c r="C648" s="21"/>
      <c r="D648" s="21"/>
      <c r="E648" s="21"/>
      <c r="F648" s="308"/>
      <c r="G648" s="126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2.75" customHeight="1">
      <c r="A649" s="21"/>
      <c r="B649" s="21"/>
      <c r="C649" s="21"/>
      <c r="D649" s="21"/>
      <c r="E649" s="21"/>
      <c r="F649" s="308"/>
      <c r="G649" s="126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2.75" customHeight="1">
      <c r="A650" s="21"/>
      <c r="B650" s="21"/>
      <c r="C650" s="21"/>
      <c r="D650" s="21"/>
      <c r="E650" s="21"/>
      <c r="F650" s="308"/>
      <c r="G650" s="126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2.75" customHeight="1">
      <c r="A651" s="21"/>
      <c r="B651" s="21"/>
      <c r="C651" s="21"/>
      <c r="D651" s="21"/>
      <c r="E651" s="21"/>
      <c r="F651" s="308"/>
      <c r="G651" s="126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2.75" customHeight="1">
      <c r="A652" s="21"/>
      <c r="B652" s="21"/>
      <c r="C652" s="21"/>
      <c r="D652" s="21"/>
      <c r="E652" s="21"/>
      <c r="F652" s="308"/>
      <c r="G652" s="126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2.75" customHeight="1">
      <c r="A653" s="21"/>
      <c r="B653" s="21"/>
      <c r="C653" s="21"/>
      <c r="D653" s="21"/>
      <c r="E653" s="21"/>
      <c r="F653" s="308"/>
      <c r="G653" s="126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2.75" customHeight="1">
      <c r="A654" s="21"/>
      <c r="B654" s="21"/>
      <c r="C654" s="21"/>
      <c r="D654" s="21"/>
      <c r="E654" s="21"/>
      <c r="F654" s="308"/>
      <c r="G654" s="126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2.75" customHeight="1">
      <c r="A655" s="21"/>
      <c r="B655" s="21"/>
      <c r="C655" s="21"/>
      <c r="D655" s="21"/>
      <c r="E655" s="21"/>
      <c r="F655" s="308"/>
      <c r="G655" s="126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2.75" customHeight="1">
      <c r="A656" s="21"/>
      <c r="B656" s="21"/>
      <c r="C656" s="21"/>
      <c r="D656" s="21"/>
      <c r="E656" s="21"/>
      <c r="F656" s="308"/>
      <c r="G656" s="126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2.75" customHeight="1">
      <c r="A657" s="21"/>
      <c r="B657" s="21"/>
      <c r="C657" s="21"/>
      <c r="D657" s="21"/>
      <c r="E657" s="21"/>
      <c r="F657" s="308"/>
      <c r="G657" s="126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2.75" customHeight="1">
      <c r="A658" s="21"/>
      <c r="B658" s="21"/>
      <c r="C658" s="21"/>
      <c r="D658" s="21"/>
      <c r="E658" s="21"/>
      <c r="F658" s="308"/>
      <c r="G658" s="126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2.75" customHeight="1">
      <c r="A659" s="21"/>
      <c r="B659" s="21"/>
      <c r="C659" s="21"/>
      <c r="D659" s="21"/>
      <c r="E659" s="21"/>
      <c r="F659" s="308"/>
      <c r="G659" s="126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2.75" customHeight="1">
      <c r="A660" s="21"/>
      <c r="B660" s="21"/>
      <c r="C660" s="21"/>
      <c r="D660" s="21"/>
      <c r="E660" s="21"/>
      <c r="F660" s="308"/>
      <c r="G660" s="126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2.75" customHeight="1">
      <c r="A661" s="21"/>
      <c r="B661" s="21"/>
      <c r="C661" s="21"/>
      <c r="D661" s="21"/>
      <c r="E661" s="21"/>
      <c r="F661" s="308"/>
      <c r="G661" s="126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2.75" customHeight="1">
      <c r="A662" s="21"/>
      <c r="B662" s="21"/>
      <c r="C662" s="21"/>
      <c r="D662" s="21"/>
      <c r="E662" s="21"/>
      <c r="F662" s="308"/>
      <c r="G662" s="126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2.75" customHeight="1">
      <c r="A663" s="21"/>
      <c r="B663" s="21"/>
      <c r="C663" s="21"/>
      <c r="D663" s="21"/>
      <c r="E663" s="21"/>
      <c r="F663" s="308"/>
      <c r="G663" s="126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2.75" customHeight="1">
      <c r="A664" s="21"/>
      <c r="B664" s="21"/>
      <c r="C664" s="21"/>
      <c r="D664" s="21"/>
      <c r="E664" s="21"/>
      <c r="F664" s="308"/>
      <c r="G664" s="126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2.75" customHeight="1">
      <c r="A665" s="21"/>
      <c r="B665" s="21"/>
      <c r="C665" s="21"/>
      <c r="D665" s="21"/>
      <c r="E665" s="21"/>
      <c r="F665" s="308"/>
      <c r="G665" s="126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2.75" customHeight="1">
      <c r="A666" s="21"/>
      <c r="B666" s="21"/>
      <c r="C666" s="21"/>
      <c r="D666" s="21"/>
      <c r="E666" s="21"/>
      <c r="F666" s="308"/>
      <c r="G666" s="126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2.75" customHeight="1">
      <c r="A667" s="21"/>
      <c r="B667" s="21"/>
      <c r="C667" s="21"/>
      <c r="D667" s="21"/>
      <c r="E667" s="21"/>
      <c r="F667" s="308"/>
      <c r="G667" s="126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2.75" customHeight="1">
      <c r="A668" s="21"/>
      <c r="B668" s="21"/>
      <c r="C668" s="21"/>
      <c r="D668" s="21"/>
      <c r="E668" s="21"/>
      <c r="F668" s="308"/>
      <c r="G668" s="126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2.75" customHeight="1">
      <c r="A669" s="21"/>
      <c r="B669" s="21"/>
      <c r="C669" s="21"/>
      <c r="D669" s="21"/>
      <c r="E669" s="21"/>
      <c r="F669" s="308"/>
      <c r="G669" s="126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2.75" customHeight="1">
      <c r="A670" s="21"/>
      <c r="B670" s="21"/>
      <c r="C670" s="21"/>
      <c r="D670" s="21"/>
      <c r="E670" s="21"/>
      <c r="F670" s="308"/>
      <c r="G670" s="126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2.75" customHeight="1">
      <c r="A671" s="21"/>
      <c r="B671" s="21"/>
      <c r="C671" s="21"/>
      <c r="D671" s="21"/>
      <c r="E671" s="21"/>
      <c r="F671" s="308"/>
      <c r="G671" s="126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2.75" customHeight="1">
      <c r="A672" s="21"/>
      <c r="B672" s="21"/>
      <c r="C672" s="21"/>
      <c r="D672" s="21"/>
      <c r="E672" s="21"/>
      <c r="F672" s="308"/>
      <c r="G672" s="126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2.75" customHeight="1">
      <c r="A673" s="21"/>
      <c r="B673" s="21"/>
      <c r="C673" s="21"/>
      <c r="D673" s="21"/>
      <c r="E673" s="21"/>
      <c r="F673" s="308"/>
      <c r="G673" s="126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2.75" customHeight="1">
      <c r="A674" s="21"/>
      <c r="B674" s="21"/>
      <c r="C674" s="21"/>
      <c r="D674" s="21"/>
      <c r="E674" s="21"/>
      <c r="F674" s="308"/>
      <c r="G674" s="126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2.75" customHeight="1">
      <c r="A675" s="21"/>
      <c r="B675" s="21"/>
      <c r="C675" s="21"/>
      <c r="D675" s="21"/>
      <c r="E675" s="21"/>
      <c r="F675" s="308"/>
      <c r="G675" s="126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2.75" customHeight="1">
      <c r="A676" s="21"/>
      <c r="B676" s="21"/>
      <c r="C676" s="21"/>
      <c r="D676" s="21"/>
      <c r="E676" s="21"/>
      <c r="F676" s="308"/>
      <c r="G676" s="126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2.75" customHeight="1">
      <c r="A677" s="21"/>
      <c r="B677" s="21"/>
      <c r="C677" s="21"/>
      <c r="D677" s="21"/>
      <c r="E677" s="21"/>
      <c r="F677" s="308"/>
      <c r="G677" s="126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2.75" customHeight="1">
      <c r="A678" s="21"/>
      <c r="B678" s="21"/>
      <c r="C678" s="21"/>
      <c r="D678" s="21"/>
      <c r="E678" s="21"/>
      <c r="F678" s="308"/>
      <c r="G678" s="126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2.75" customHeight="1">
      <c r="A679" s="21"/>
      <c r="B679" s="21"/>
      <c r="C679" s="21"/>
      <c r="D679" s="21"/>
      <c r="E679" s="21"/>
      <c r="F679" s="308"/>
      <c r="G679" s="126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2.75" customHeight="1">
      <c r="A680" s="21"/>
      <c r="B680" s="21"/>
      <c r="C680" s="21"/>
      <c r="D680" s="21"/>
      <c r="E680" s="21"/>
      <c r="F680" s="308"/>
      <c r="G680" s="126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2.75" customHeight="1">
      <c r="A681" s="21"/>
      <c r="B681" s="21"/>
      <c r="C681" s="21"/>
      <c r="D681" s="21"/>
      <c r="E681" s="21"/>
      <c r="F681" s="308"/>
      <c r="G681" s="126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2.75" customHeight="1">
      <c r="A682" s="21"/>
      <c r="B682" s="21"/>
      <c r="C682" s="21"/>
      <c r="D682" s="21"/>
      <c r="E682" s="21"/>
      <c r="F682" s="308"/>
      <c r="G682" s="126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2.75" customHeight="1">
      <c r="A683" s="21"/>
      <c r="B683" s="21"/>
      <c r="C683" s="21"/>
      <c r="D683" s="21"/>
      <c r="E683" s="21"/>
      <c r="F683" s="308"/>
      <c r="G683" s="126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2.75" customHeight="1">
      <c r="A684" s="21"/>
      <c r="B684" s="21"/>
      <c r="C684" s="21"/>
      <c r="D684" s="21"/>
      <c r="E684" s="21"/>
      <c r="F684" s="308"/>
      <c r="G684" s="126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2.75" customHeight="1">
      <c r="A685" s="21"/>
      <c r="B685" s="21"/>
      <c r="C685" s="21"/>
      <c r="D685" s="21"/>
      <c r="E685" s="21"/>
      <c r="F685" s="308"/>
      <c r="G685" s="126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2.75" customHeight="1">
      <c r="A686" s="21"/>
      <c r="B686" s="21"/>
      <c r="C686" s="21"/>
      <c r="D686" s="21"/>
      <c r="E686" s="21"/>
      <c r="F686" s="308"/>
      <c r="G686" s="126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2.75" customHeight="1">
      <c r="A687" s="21"/>
      <c r="B687" s="21"/>
      <c r="C687" s="21"/>
      <c r="D687" s="21"/>
      <c r="E687" s="21"/>
      <c r="F687" s="308"/>
      <c r="G687" s="126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2.75" customHeight="1">
      <c r="A688" s="21"/>
      <c r="B688" s="21"/>
      <c r="C688" s="21"/>
      <c r="D688" s="21"/>
      <c r="E688" s="21"/>
      <c r="F688" s="308"/>
      <c r="G688" s="126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2.75" customHeight="1">
      <c r="A689" s="21"/>
      <c r="B689" s="21"/>
      <c r="C689" s="21"/>
      <c r="D689" s="21"/>
      <c r="E689" s="21"/>
      <c r="F689" s="308"/>
      <c r="G689" s="126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2.75" customHeight="1">
      <c r="A690" s="21"/>
      <c r="B690" s="21"/>
      <c r="C690" s="21"/>
      <c r="D690" s="21"/>
      <c r="E690" s="21"/>
      <c r="F690" s="308"/>
      <c r="G690" s="126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2.75" customHeight="1">
      <c r="A691" s="21"/>
      <c r="B691" s="21"/>
      <c r="C691" s="21"/>
      <c r="D691" s="21"/>
      <c r="E691" s="21"/>
      <c r="F691" s="308"/>
      <c r="G691" s="126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2.75" customHeight="1">
      <c r="A692" s="21"/>
      <c r="B692" s="21"/>
      <c r="C692" s="21"/>
      <c r="D692" s="21"/>
      <c r="E692" s="21"/>
      <c r="F692" s="308"/>
      <c r="G692" s="126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2.75" customHeight="1">
      <c r="A693" s="21"/>
      <c r="B693" s="21"/>
      <c r="C693" s="21"/>
      <c r="D693" s="21"/>
      <c r="E693" s="21"/>
      <c r="F693" s="308"/>
      <c r="G693" s="126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2.75" customHeight="1">
      <c r="A694" s="21"/>
      <c r="B694" s="21"/>
      <c r="C694" s="21"/>
      <c r="D694" s="21"/>
      <c r="E694" s="21"/>
      <c r="F694" s="308"/>
      <c r="G694" s="126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2.75" customHeight="1">
      <c r="A695" s="21"/>
      <c r="B695" s="21"/>
      <c r="C695" s="21"/>
      <c r="D695" s="21"/>
      <c r="E695" s="21"/>
      <c r="F695" s="308"/>
      <c r="G695" s="126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2.75" customHeight="1">
      <c r="A696" s="21"/>
      <c r="B696" s="21"/>
      <c r="C696" s="21"/>
      <c r="D696" s="21"/>
      <c r="E696" s="21"/>
      <c r="F696" s="308"/>
      <c r="G696" s="126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2.75" customHeight="1">
      <c r="A697" s="21"/>
      <c r="B697" s="21"/>
      <c r="C697" s="21"/>
      <c r="D697" s="21"/>
      <c r="E697" s="21"/>
      <c r="F697" s="308"/>
      <c r="G697" s="126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2.75" customHeight="1">
      <c r="A698" s="21"/>
      <c r="B698" s="21"/>
      <c r="C698" s="21"/>
      <c r="D698" s="21"/>
      <c r="E698" s="21"/>
      <c r="F698" s="308"/>
      <c r="G698" s="126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2.75" customHeight="1">
      <c r="A699" s="21"/>
      <c r="B699" s="21"/>
      <c r="C699" s="21"/>
      <c r="D699" s="21"/>
      <c r="E699" s="21"/>
      <c r="F699" s="308"/>
      <c r="G699" s="126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2.75" customHeight="1">
      <c r="A700" s="21"/>
      <c r="B700" s="21"/>
      <c r="C700" s="21"/>
      <c r="D700" s="21"/>
      <c r="E700" s="21"/>
      <c r="F700" s="308"/>
      <c r="G700" s="126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2.75" customHeight="1">
      <c r="A701" s="21"/>
      <c r="B701" s="21"/>
      <c r="C701" s="21"/>
      <c r="D701" s="21"/>
      <c r="E701" s="21"/>
      <c r="F701" s="308"/>
      <c r="G701" s="126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2.75" customHeight="1">
      <c r="A702" s="21"/>
      <c r="B702" s="21"/>
      <c r="C702" s="21"/>
      <c r="D702" s="21"/>
      <c r="E702" s="21"/>
      <c r="F702" s="308"/>
      <c r="G702" s="126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2.75" customHeight="1">
      <c r="A703" s="21"/>
      <c r="B703" s="21"/>
      <c r="C703" s="21"/>
      <c r="D703" s="21"/>
      <c r="E703" s="21"/>
      <c r="F703" s="308"/>
      <c r="G703" s="126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2.75" customHeight="1">
      <c r="A704" s="21"/>
      <c r="B704" s="21"/>
      <c r="C704" s="21"/>
      <c r="D704" s="21"/>
      <c r="E704" s="21"/>
      <c r="F704" s="308"/>
      <c r="G704" s="126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2.75" customHeight="1">
      <c r="A705" s="21"/>
      <c r="B705" s="21"/>
      <c r="C705" s="21"/>
      <c r="D705" s="21"/>
      <c r="E705" s="21"/>
      <c r="F705" s="308"/>
      <c r="G705" s="126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2.75" customHeight="1">
      <c r="A706" s="21"/>
      <c r="B706" s="21"/>
      <c r="C706" s="21"/>
      <c r="D706" s="21"/>
      <c r="E706" s="21"/>
      <c r="F706" s="308"/>
      <c r="G706" s="126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2.75" customHeight="1">
      <c r="A707" s="21"/>
      <c r="B707" s="21"/>
      <c r="C707" s="21"/>
      <c r="D707" s="21"/>
      <c r="E707" s="21"/>
      <c r="F707" s="308"/>
      <c r="G707" s="126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2.75" customHeight="1">
      <c r="A708" s="21"/>
      <c r="B708" s="21"/>
      <c r="C708" s="21"/>
      <c r="D708" s="21"/>
      <c r="E708" s="21"/>
      <c r="F708" s="308"/>
      <c r="G708" s="126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2.75" customHeight="1">
      <c r="A709" s="21"/>
      <c r="B709" s="21"/>
      <c r="C709" s="21"/>
      <c r="D709" s="21"/>
      <c r="E709" s="21"/>
      <c r="F709" s="308"/>
      <c r="G709" s="126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2.75" customHeight="1">
      <c r="A710" s="21"/>
      <c r="B710" s="21"/>
      <c r="C710" s="21"/>
      <c r="D710" s="21"/>
      <c r="E710" s="21"/>
      <c r="F710" s="308"/>
      <c r="G710" s="126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2.75" customHeight="1">
      <c r="A711" s="21"/>
      <c r="B711" s="21"/>
      <c r="C711" s="21"/>
      <c r="D711" s="21"/>
      <c r="E711" s="21"/>
      <c r="F711" s="308"/>
      <c r="G711" s="126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2.75" customHeight="1">
      <c r="A712" s="21"/>
      <c r="B712" s="21"/>
      <c r="C712" s="21"/>
      <c r="D712" s="21"/>
      <c r="E712" s="21"/>
      <c r="F712" s="308"/>
      <c r="G712" s="126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2.75" customHeight="1">
      <c r="A713" s="21"/>
      <c r="B713" s="21"/>
      <c r="C713" s="21"/>
      <c r="D713" s="21"/>
      <c r="E713" s="21"/>
      <c r="F713" s="308"/>
      <c r="G713" s="126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2.75" customHeight="1">
      <c r="A714" s="21"/>
      <c r="B714" s="21"/>
      <c r="C714" s="21"/>
      <c r="D714" s="21"/>
      <c r="E714" s="21"/>
      <c r="F714" s="308"/>
      <c r="G714" s="126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2.75" customHeight="1">
      <c r="A715" s="21"/>
      <c r="B715" s="21"/>
      <c r="C715" s="21"/>
      <c r="D715" s="21"/>
      <c r="E715" s="21"/>
      <c r="F715" s="308"/>
      <c r="G715" s="126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2.75" customHeight="1">
      <c r="A716" s="21"/>
      <c r="B716" s="21"/>
      <c r="C716" s="21"/>
      <c r="D716" s="21"/>
      <c r="E716" s="21"/>
      <c r="F716" s="308"/>
      <c r="G716" s="126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2.75" customHeight="1">
      <c r="A717" s="21"/>
      <c r="B717" s="21"/>
      <c r="C717" s="21"/>
      <c r="D717" s="21"/>
      <c r="E717" s="21"/>
      <c r="F717" s="308"/>
      <c r="G717" s="126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2.75" customHeight="1">
      <c r="A718" s="21"/>
      <c r="B718" s="21"/>
      <c r="C718" s="21"/>
      <c r="D718" s="21"/>
      <c r="E718" s="21"/>
      <c r="F718" s="308"/>
      <c r="G718" s="126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2.75" customHeight="1">
      <c r="A719" s="21"/>
      <c r="B719" s="21"/>
      <c r="C719" s="21"/>
      <c r="D719" s="21"/>
      <c r="E719" s="21"/>
      <c r="F719" s="308"/>
      <c r="G719" s="126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2.75" customHeight="1">
      <c r="A720" s="21"/>
      <c r="B720" s="21"/>
      <c r="C720" s="21"/>
      <c r="D720" s="21"/>
      <c r="E720" s="21"/>
      <c r="F720" s="308"/>
      <c r="G720" s="126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2.75" customHeight="1">
      <c r="A721" s="21"/>
      <c r="B721" s="21"/>
      <c r="C721" s="21"/>
      <c r="D721" s="21"/>
      <c r="E721" s="21"/>
      <c r="F721" s="308"/>
      <c r="G721" s="126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2.75" customHeight="1">
      <c r="A722" s="21"/>
      <c r="B722" s="21"/>
      <c r="C722" s="21"/>
      <c r="D722" s="21"/>
      <c r="E722" s="21"/>
      <c r="F722" s="308"/>
      <c r="G722" s="126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2.75" customHeight="1">
      <c r="A723" s="21"/>
      <c r="B723" s="21"/>
      <c r="C723" s="21"/>
      <c r="D723" s="21"/>
      <c r="E723" s="21"/>
      <c r="F723" s="308"/>
      <c r="G723" s="126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2.75" customHeight="1">
      <c r="A724" s="21"/>
      <c r="B724" s="21"/>
      <c r="C724" s="21"/>
      <c r="D724" s="21"/>
      <c r="E724" s="21"/>
      <c r="F724" s="308"/>
      <c r="G724" s="126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2.75" customHeight="1">
      <c r="A725" s="21"/>
      <c r="B725" s="21"/>
      <c r="C725" s="21"/>
      <c r="D725" s="21"/>
      <c r="E725" s="21"/>
      <c r="F725" s="308"/>
      <c r="G725" s="126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2.75" customHeight="1">
      <c r="A726" s="21"/>
      <c r="B726" s="21"/>
      <c r="C726" s="21"/>
      <c r="D726" s="21"/>
      <c r="E726" s="21"/>
      <c r="F726" s="308"/>
      <c r="G726" s="126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2.75" customHeight="1">
      <c r="A727" s="21"/>
      <c r="B727" s="21"/>
      <c r="C727" s="21"/>
      <c r="D727" s="21"/>
      <c r="E727" s="21"/>
      <c r="F727" s="308"/>
      <c r="G727" s="126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2.75" customHeight="1">
      <c r="A728" s="21"/>
      <c r="B728" s="21"/>
      <c r="C728" s="21"/>
      <c r="D728" s="21"/>
      <c r="E728" s="21"/>
      <c r="F728" s="308"/>
      <c r="G728" s="126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2.75" customHeight="1">
      <c r="A729" s="21"/>
      <c r="B729" s="21"/>
      <c r="C729" s="21"/>
      <c r="D729" s="21"/>
      <c r="E729" s="21"/>
      <c r="F729" s="308"/>
      <c r="G729" s="126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2.75" customHeight="1">
      <c r="A730" s="21"/>
      <c r="B730" s="21"/>
      <c r="C730" s="21"/>
      <c r="D730" s="21"/>
      <c r="E730" s="21"/>
      <c r="F730" s="308"/>
      <c r="G730" s="126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2.75" customHeight="1">
      <c r="A731" s="21"/>
      <c r="B731" s="21"/>
      <c r="C731" s="21"/>
      <c r="D731" s="21"/>
      <c r="E731" s="21"/>
      <c r="F731" s="308"/>
      <c r="G731" s="126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2.75" customHeight="1">
      <c r="A732" s="21"/>
      <c r="B732" s="21"/>
      <c r="C732" s="21"/>
      <c r="D732" s="21"/>
      <c r="E732" s="21"/>
      <c r="F732" s="308"/>
      <c r="G732" s="126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2.75" customHeight="1">
      <c r="A733" s="21"/>
      <c r="B733" s="21"/>
      <c r="C733" s="21"/>
      <c r="D733" s="21"/>
      <c r="E733" s="21"/>
      <c r="F733" s="308"/>
      <c r="G733" s="126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2.75" customHeight="1">
      <c r="A734" s="21"/>
      <c r="B734" s="21"/>
      <c r="C734" s="21"/>
      <c r="D734" s="21"/>
      <c r="E734" s="21"/>
      <c r="F734" s="308"/>
      <c r="G734" s="126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2.75" customHeight="1">
      <c r="A735" s="21"/>
      <c r="B735" s="21"/>
      <c r="C735" s="21"/>
      <c r="D735" s="21"/>
      <c r="E735" s="21"/>
      <c r="F735" s="308"/>
      <c r="G735" s="126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2.75" customHeight="1">
      <c r="A736" s="21"/>
      <c r="B736" s="21"/>
      <c r="C736" s="21"/>
      <c r="D736" s="21"/>
      <c r="E736" s="21"/>
      <c r="F736" s="308"/>
      <c r="G736" s="126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2.75" customHeight="1">
      <c r="A737" s="21"/>
      <c r="B737" s="21"/>
      <c r="C737" s="21"/>
      <c r="D737" s="21"/>
      <c r="E737" s="21"/>
      <c r="F737" s="308"/>
      <c r="G737" s="126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2.75" customHeight="1">
      <c r="A738" s="21"/>
      <c r="B738" s="21"/>
      <c r="C738" s="21"/>
      <c r="D738" s="21"/>
      <c r="E738" s="21"/>
      <c r="F738" s="308"/>
      <c r="G738" s="126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2.75" customHeight="1">
      <c r="A739" s="21"/>
      <c r="B739" s="21"/>
      <c r="C739" s="21"/>
      <c r="D739" s="21"/>
      <c r="E739" s="21"/>
      <c r="F739" s="308"/>
      <c r="G739" s="126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2.75" customHeight="1">
      <c r="A740" s="21"/>
      <c r="B740" s="21"/>
      <c r="C740" s="21"/>
      <c r="D740" s="21"/>
      <c r="E740" s="21"/>
      <c r="F740" s="308"/>
      <c r="G740" s="126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2.75" customHeight="1">
      <c r="A741" s="21"/>
      <c r="B741" s="21"/>
      <c r="C741" s="21"/>
      <c r="D741" s="21"/>
      <c r="E741" s="21"/>
      <c r="F741" s="308"/>
      <c r="G741" s="126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2.75" customHeight="1">
      <c r="A742" s="21"/>
      <c r="B742" s="21"/>
      <c r="C742" s="21"/>
      <c r="D742" s="21"/>
      <c r="E742" s="21"/>
      <c r="F742" s="308"/>
      <c r="G742" s="126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2.75" customHeight="1">
      <c r="A743" s="21"/>
      <c r="B743" s="21"/>
      <c r="C743" s="21"/>
      <c r="D743" s="21"/>
      <c r="E743" s="21"/>
      <c r="F743" s="308"/>
      <c r="G743" s="126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2.75" customHeight="1">
      <c r="A744" s="21"/>
      <c r="B744" s="21"/>
      <c r="C744" s="21"/>
      <c r="D744" s="21"/>
      <c r="E744" s="21"/>
      <c r="F744" s="308"/>
      <c r="G744" s="126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2.75" customHeight="1">
      <c r="A745" s="21"/>
      <c r="B745" s="21"/>
      <c r="C745" s="21"/>
      <c r="D745" s="21"/>
      <c r="E745" s="21"/>
      <c r="F745" s="308"/>
      <c r="G745" s="126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2.75" customHeight="1">
      <c r="A746" s="21"/>
      <c r="B746" s="21"/>
      <c r="C746" s="21"/>
      <c r="D746" s="21"/>
      <c r="E746" s="21"/>
      <c r="F746" s="308"/>
      <c r="G746" s="126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2.75" customHeight="1">
      <c r="A747" s="21"/>
      <c r="B747" s="21"/>
      <c r="C747" s="21"/>
      <c r="D747" s="21"/>
      <c r="E747" s="21"/>
      <c r="F747" s="308"/>
      <c r="G747" s="126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2.75" customHeight="1">
      <c r="A748" s="21"/>
      <c r="B748" s="21"/>
      <c r="C748" s="21"/>
      <c r="D748" s="21"/>
      <c r="E748" s="21"/>
      <c r="F748" s="308"/>
      <c r="G748" s="126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2.75" customHeight="1">
      <c r="A749" s="21"/>
      <c r="B749" s="21"/>
      <c r="C749" s="21"/>
      <c r="D749" s="21"/>
      <c r="E749" s="21"/>
      <c r="F749" s="308"/>
      <c r="G749" s="126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2.75" customHeight="1">
      <c r="A750" s="21"/>
      <c r="B750" s="21"/>
      <c r="C750" s="21"/>
      <c r="D750" s="21"/>
      <c r="E750" s="21"/>
      <c r="F750" s="308"/>
      <c r="G750" s="126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2.75" customHeight="1">
      <c r="A751" s="21"/>
      <c r="B751" s="21"/>
      <c r="C751" s="21"/>
      <c r="D751" s="21"/>
      <c r="E751" s="21"/>
      <c r="F751" s="308"/>
      <c r="G751" s="126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2.75" customHeight="1">
      <c r="A752" s="21"/>
      <c r="B752" s="21"/>
      <c r="C752" s="21"/>
      <c r="D752" s="21"/>
      <c r="E752" s="21"/>
      <c r="F752" s="308"/>
      <c r="G752" s="126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2.75" customHeight="1">
      <c r="A753" s="21"/>
      <c r="B753" s="21"/>
      <c r="C753" s="21"/>
      <c r="D753" s="21"/>
      <c r="E753" s="21"/>
      <c r="F753" s="308"/>
      <c r="G753" s="126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2.75" customHeight="1">
      <c r="A754" s="21"/>
      <c r="B754" s="21"/>
      <c r="C754" s="21"/>
      <c r="D754" s="21"/>
      <c r="E754" s="21"/>
      <c r="F754" s="308"/>
      <c r="G754" s="126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2.75" customHeight="1">
      <c r="A755" s="21"/>
      <c r="B755" s="21"/>
      <c r="C755" s="21"/>
      <c r="D755" s="21"/>
      <c r="E755" s="21"/>
      <c r="F755" s="308"/>
      <c r="G755" s="126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2.75" customHeight="1">
      <c r="A756" s="21"/>
      <c r="B756" s="21"/>
      <c r="C756" s="21"/>
      <c r="D756" s="21"/>
      <c r="E756" s="21"/>
      <c r="F756" s="308"/>
      <c r="G756" s="126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2.75" customHeight="1">
      <c r="A757" s="21"/>
      <c r="B757" s="21"/>
      <c r="C757" s="21"/>
      <c r="D757" s="21"/>
      <c r="E757" s="21"/>
      <c r="F757" s="308"/>
      <c r="G757" s="126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2.75" customHeight="1">
      <c r="A758" s="21"/>
      <c r="B758" s="21"/>
      <c r="C758" s="21"/>
      <c r="D758" s="21"/>
      <c r="E758" s="21"/>
      <c r="F758" s="308"/>
      <c r="G758" s="126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2.75" customHeight="1">
      <c r="A759" s="21"/>
      <c r="B759" s="21"/>
      <c r="C759" s="21"/>
      <c r="D759" s="21"/>
      <c r="E759" s="21"/>
      <c r="F759" s="308"/>
      <c r="G759" s="126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2.75" customHeight="1">
      <c r="A760" s="21"/>
      <c r="B760" s="21"/>
      <c r="C760" s="21"/>
      <c r="D760" s="21"/>
      <c r="E760" s="21"/>
      <c r="F760" s="308"/>
      <c r="G760" s="126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2.75" customHeight="1">
      <c r="A761" s="21"/>
      <c r="B761" s="21"/>
      <c r="C761" s="21"/>
      <c r="D761" s="21"/>
      <c r="E761" s="21"/>
      <c r="F761" s="308"/>
      <c r="G761" s="126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2.75" customHeight="1">
      <c r="A762" s="21"/>
      <c r="B762" s="21"/>
      <c r="C762" s="21"/>
      <c r="D762" s="21"/>
      <c r="E762" s="21"/>
      <c r="F762" s="308"/>
      <c r="G762" s="126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2.75" customHeight="1">
      <c r="A763" s="21"/>
      <c r="B763" s="21"/>
      <c r="C763" s="21"/>
      <c r="D763" s="21"/>
      <c r="E763" s="21"/>
      <c r="F763" s="308"/>
      <c r="G763" s="126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2.75" customHeight="1">
      <c r="A764" s="21"/>
      <c r="B764" s="21"/>
      <c r="C764" s="21"/>
      <c r="D764" s="21"/>
      <c r="E764" s="21"/>
      <c r="F764" s="308"/>
      <c r="G764" s="126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2.75" customHeight="1">
      <c r="A765" s="21"/>
      <c r="B765" s="21"/>
      <c r="C765" s="21"/>
      <c r="D765" s="21"/>
      <c r="E765" s="21"/>
      <c r="F765" s="308"/>
      <c r="G765" s="126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2.75" customHeight="1">
      <c r="A766" s="21"/>
      <c r="B766" s="21"/>
      <c r="C766" s="21"/>
      <c r="D766" s="21"/>
      <c r="E766" s="21"/>
      <c r="F766" s="308"/>
      <c r="G766" s="126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2.75" customHeight="1">
      <c r="A767" s="21"/>
      <c r="B767" s="21"/>
      <c r="C767" s="21"/>
      <c r="D767" s="21"/>
      <c r="E767" s="21"/>
      <c r="F767" s="308"/>
      <c r="G767" s="126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2.75" customHeight="1">
      <c r="A768" s="21"/>
      <c r="B768" s="21"/>
      <c r="C768" s="21"/>
      <c r="D768" s="21"/>
      <c r="E768" s="21"/>
      <c r="F768" s="308"/>
      <c r="G768" s="126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2.75" customHeight="1">
      <c r="A769" s="21"/>
      <c r="B769" s="21"/>
      <c r="C769" s="21"/>
      <c r="D769" s="21"/>
      <c r="E769" s="21"/>
      <c r="F769" s="308"/>
      <c r="G769" s="126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2.75" customHeight="1">
      <c r="A770" s="21"/>
      <c r="B770" s="21"/>
      <c r="C770" s="21"/>
      <c r="D770" s="21"/>
      <c r="E770" s="21"/>
      <c r="F770" s="308"/>
      <c r="G770" s="126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2.75" customHeight="1">
      <c r="A771" s="21"/>
      <c r="B771" s="21"/>
      <c r="C771" s="21"/>
      <c r="D771" s="21"/>
      <c r="E771" s="21"/>
      <c r="F771" s="308"/>
      <c r="G771" s="126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2.75" customHeight="1">
      <c r="A772" s="21"/>
      <c r="B772" s="21"/>
      <c r="C772" s="21"/>
      <c r="D772" s="21"/>
      <c r="E772" s="21"/>
      <c r="F772" s="308"/>
      <c r="G772" s="126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2.75" customHeight="1">
      <c r="A773" s="21"/>
      <c r="B773" s="21"/>
      <c r="C773" s="21"/>
      <c r="D773" s="21"/>
      <c r="E773" s="21"/>
      <c r="F773" s="308"/>
      <c r="G773" s="126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2.75" customHeight="1">
      <c r="A774" s="21"/>
      <c r="B774" s="21"/>
      <c r="C774" s="21"/>
      <c r="D774" s="21"/>
      <c r="E774" s="21"/>
      <c r="F774" s="308"/>
      <c r="G774" s="126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2.75" customHeight="1">
      <c r="A775" s="21"/>
      <c r="B775" s="21"/>
      <c r="C775" s="21"/>
      <c r="D775" s="21"/>
      <c r="E775" s="21"/>
      <c r="F775" s="308"/>
      <c r="G775" s="126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2.75" customHeight="1">
      <c r="A776" s="21"/>
      <c r="B776" s="21"/>
      <c r="C776" s="21"/>
      <c r="D776" s="21"/>
      <c r="E776" s="21"/>
      <c r="F776" s="308"/>
      <c r="G776" s="126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2.75" customHeight="1">
      <c r="A777" s="21"/>
      <c r="B777" s="21"/>
      <c r="C777" s="21"/>
      <c r="D777" s="21"/>
      <c r="E777" s="21"/>
      <c r="F777" s="308"/>
      <c r="G777" s="126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2.75" customHeight="1">
      <c r="A778" s="21"/>
      <c r="B778" s="21"/>
      <c r="C778" s="21"/>
      <c r="D778" s="21"/>
      <c r="E778" s="21"/>
      <c r="F778" s="308"/>
      <c r="G778" s="126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2.75" customHeight="1">
      <c r="A779" s="21"/>
      <c r="B779" s="21"/>
      <c r="C779" s="21"/>
      <c r="D779" s="21"/>
      <c r="E779" s="21"/>
      <c r="F779" s="308"/>
      <c r="G779" s="126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2.75" customHeight="1">
      <c r="A780" s="21"/>
      <c r="B780" s="21"/>
      <c r="C780" s="21"/>
      <c r="D780" s="21"/>
      <c r="E780" s="21"/>
      <c r="F780" s="308"/>
      <c r="G780" s="126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2.75" customHeight="1">
      <c r="A781" s="21"/>
      <c r="B781" s="21"/>
      <c r="C781" s="21"/>
      <c r="D781" s="21"/>
      <c r="E781" s="21"/>
      <c r="F781" s="308"/>
      <c r="G781" s="126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2.75" customHeight="1">
      <c r="A782" s="21"/>
      <c r="B782" s="21"/>
      <c r="C782" s="21"/>
      <c r="D782" s="21"/>
      <c r="E782" s="21"/>
      <c r="F782" s="308"/>
      <c r="G782" s="126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2.75" customHeight="1">
      <c r="A783" s="21"/>
      <c r="B783" s="21"/>
      <c r="C783" s="21"/>
      <c r="D783" s="21"/>
      <c r="E783" s="21"/>
      <c r="F783" s="308"/>
      <c r="G783" s="126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2.75" customHeight="1">
      <c r="A784" s="21"/>
      <c r="B784" s="21"/>
      <c r="C784" s="21"/>
      <c r="D784" s="21"/>
      <c r="E784" s="21"/>
      <c r="F784" s="308"/>
      <c r="G784" s="126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2.75" customHeight="1">
      <c r="A785" s="21"/>
      <c r="B785" s="21"/>
      <c r="C785" s="21"/>
      <c r="D785" s="21"/>
      <c r="E785" s="21"/>
      <c r="F785" s="308"/>
      <c r="G785" s="126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2.75" customHeight="1">
      <c r="A786" s="21"/>
      <c r="B786" s="21"/>
      <c r="C786" s="21"/>
      <c r="D786" s="21"/>
      <c r="E786" s="21"/>
      <c r="F786" s="308"/>
      <c r="G786" s="126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2.75" customHeight="1">
      <c r="A787" s="21"/>
      <c r="B787" s="21"/>
      <c r="C787" s="21"/>
      <c r="D787" s="21"/>
      <c r="E787" s="21"/>
      <c r="F787" s="308"/>
      <c r="G787" s="126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2.75" customHeight="1">
      <c r="A788" s="21"/>
      <c r="B788" s="21"/>
      <c r="C788" s="21"/>
      <c r="D788" s="21"/>
      <c r="E788" s="21"/>
      <c r="F788" s="308"/>
      <c r="G788" s="126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2.75" customHeight="1">
      <c r="A789" s="21"/>
      <c r="B789" s="21"/>
      <c r="C789" s="21"/>
      <c r="D789" s="21"/>
      <c r="E789" s="21"/>
      <c r="F789" s="308"/>
      <c r="G789" s="126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2.75" customHeight="1">
      <c r="A790" s="21"/>
      <c r="B790" s="21"/>
      <c r="C790" s="21"/>
      <c r="D790" s="21"/>
      <c r="E790" s="21"/>
      <c r="F790" s="308"/>
      <c r="G790" s="126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2.75" customHeight="1">
      <c r="A791" s="21"/>
      <c r="B791" s="21"/>
      <c r="C791" s="21"/>
      <c r="D791" s="21"/>
      <c r="E791" s="21"/>
      <c r="F791" s="308"/>
      <c r="G791" s="126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2.75" customHeight="1">
      <c r="A792" s="21"/>
      <c r="B792" s="21"/>
      <c r="C792" s="21"/>
      <c r="D792" s="21"/>
      <c r="E792" s="21"/>
      <c r="F792" s="308"/>
      <c r="G792" s="126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2.75" customHeight="1">
      <c r="A793" s="21"/>
      <c r="B793" s="21"/>
      <c r="C793" s="21"/>
      <c r="D793" s="21"/>
      <c r="E793" s="21"/>
      <c r="F793" s="308"/>
      <c r="G793" s="126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2.75" customHeight="1">
      <c r="A794" s="21"/>
      <c r="B794" s="21"/>
      <c r="C794" s="21"/>
      <c r="D794" s="21"/>
      <c r="E794" s="21"/>
      <c r="F794" s="308"/>
      <c r="G794" s="126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2.75" customHeight="1">
      <c r="A795" s="21"/>
      <c r="B795" s="21"/>
      <c r="C795" s="21"/>
      <c r="D795" s="21"/>
      <c r="E795" s="21"/>
      <c r="F795" s="308"/>
      <c r="G795" s="126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2.75" customHeight="1">
      <c r="A796" s="21"/>
      <c r="B796" s="21"/>
      <c r="C796" s="21"/>
      <c r="D796" s="21"/>
      <c r="E796" s="21"/>
      <c r="F796" s="308"/>
      <c r="G796" s="126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2.75" customHeight="1">
      <c r="A797" s="21"/>
      <c r="B797" s="21"/>
      <c r="C797" s="21"/>
      <c r="D797" s="21"/>
      <c r="E797" s="21"/>
      <c r="F797" s="308"/>
      <c r="G797" s="126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2.75" customHeight="1">
      <c r="A798" s="21"/>
      <c r="B798" s="21"/>
      <c r="C798" s="21"/>
      <c r="D798" s="21"/>
      <c r="E798" s="21"/>
      <c r="F798" s="308"/>
      <c r="G798" s="126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2.75" customHeight="1">
      <c r="A799" s="21"/>
      <c r="B799" s="21"/>
      <c r="C799" s="21"/>
      <c r="D799" s="21"/>
      <c r="E799" s="21"/>
      <c r="F799" s="308"/>
      <c r="G799" s="126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2.75" customHeight="1">
      <c r="A800" s="21"/>
      <c r="B800" s="21"/>
      <c r="C800" s="21"/>
      <c r="D800" s="21"/>
      <c r="E800" s="21"/>
      <c r="F800" s="308"/>
      <c r="G800" s="126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2.75" customHeight="1">
      <c r="A801" s="21"/>
      <c r="B801" s="21"/>
      <c r="C801" s="21"/>
      <c r="D801" s="21"/>
      <c r="E801" s="21"/>
      <c r="F801" s="308"/>
      <c r="G801" s="126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2.75" customHeight="1">
      <c r="A802" s="21"/>
      <c r="B802" s="21"/>
      <c r="C802" s="21"/>
      <c r="D802" s="21"/>
      <c r="E802" s="21"/>
      <c r="F802" s="308"/>
      <c r="G802" s="126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2.75" customHeight="1">
      <c r="A803" s="21"/>
      <c r="B803" s="21"/>
      <c r="C803" s="21"/>
      <c r="D803" s="21"/>
      <c r="E803" s="21"/>
      <c r="F803" s="308"/>
      <c r="G803" s="126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2.75" customHeight="1">
      <c r="A804" s="21"/>
      <c r="B804" s="21"/>
      <c r="C804" s="21"/>
      <c r="D804" s="21"/>
      <c r="E804" s="21"/>
      <c r="F804" s="308"/>
      <c r="G804" s="126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2.75" customHeight="1">
      <c r="A805" s="21"/>
      <c r="B805" s="21"/>
      <c r="C805" s="21"/>
      <c r="D805" s="21"/>
      <c r="E805" s="21"/>
      <c r="F805" s="308"/>
      <c r="G805" s="126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2.75" customHeight="1">
      <c r="A806" s="21"/>
      <c r="B806" s="21"/>
      <c r="C806" s="21"/>
      <c r="D806" s="21"/>
      <c r="E806" s="21"/>
      <c r="F806" s="308"/>
      <c r="G806" s="126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2.75" customHeight="1">
      <c r="A807" s="21"/>
      <c r="B807" s="21"/>
      <c r="C807" s="21"/>
      <c r="D807" s="21"/>
      <c r="E807" s="21"/>
      <c r="F807" s="308"/>
      <c r="G807" s="126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2.75" customHeight="1">
      <c r="A808" s="21"/>
      <c r="B808" s="21"/>
      <c r="C808" s="21"/>
      <c r="D808" s="21"/>
      <c r="E808" s="21"/>
      <c r="F808" s="308"/>
      <c r="G808" s="126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2.75" customHeight="1">
      <c r="A809" s="21"/>
      <c r="B809" s="21"/>
      <c r="C809" s="21"/>
      <c r="D809" s="21"/>
      <c r="E809" s="21"/>
      <c r="F809" s="308"/>
      <c r="G809" s="126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2.75" customHeight="1">
      <c r="A810" s="21"/>
      <c r="B810" s="21"/>
      <c r="C810" s="21"/>
      <c r="D810" s="21"/>
      <c r="E810" s="21"/>
      <c r="F810" s="308"/>
      <c r="G810" s="126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2.75" customHeight="1">
      <c r="A811" s="21"/>
      <c r="B811" s="21"/>
      <c r="C811" s="21"/>
      <c r="D811" s="21"/>
      <c r="E811" s="21"/>
      <c r="F811" s="308"/>
      <c r="G811" s="126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2.75" customHeight="1">
      <c r="A812" s="21"/>
      <c r="B812" s="21"/>
      <c r="C812" s="21"/>
      <c r="D812" s="21"/>
      <c r="E812" s="21"/>
      <c r="F812" s="308"/>
      <c r="G812" s="126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2.75" customHeight="1">
      <c r="A813" s="21"/>
      <c r="B813" s="21"/>
      <c r="C813" s="21"/>
      <c r="D813" s="21"/>
      <c r="E813" s="21"/>
      <c r="F813" s="308"/>
      <c r="G813" s="126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2.75" customHeight="1">
      <c r="A814" s="21"/>
      <c r="B814" s="21"/>
      <c r="C814" s="21"/>
      <c r="D814" s="21"/>
      <c r="E814" s="21"/>
      <c r="F814" s="308"/>
      <c r="G814" s="126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2.75" customHeight="1">
      <c r="A815" s="21"/>
      <c r="B815" s="21"/>
      <c r="C815" s="21"/>
      <c r="D815" s="21"/>
      <c r="E815" s="21"/>
      <c r="F815" s="308"/>
      <c r="G815" s="126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2.75" customHeight="1">
      <c r="A816" s="21"/>
      <c r="B816" s="21"/>
      <c r="C816" s="21"/>
      <c r="D816" s="21"/>
      <c r="E816" s="21"/>
      <c r="F816" s="308"/>
      <c r="G816" s="126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2.75" customHeight="1">
      <c r="A817" s="21"/>
      <c r="B817" s="21"/>
      <c r="C817" s="21"/>
      <c r="D817" s="21"/>
      <c r="E817" s="21"/>
      <c r="F817" s="308"/>
      <c r="G817" s="126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2.75" customHeight="1">
      <c r="A818" s="21"/>
      <c r="B818" s="21"/>
      <c r="C818" s="21"/>
      <c r="D818" s="21"/>
      <c r="E818" s="21"/>
      <c r="F818" s="308"/>
      <c r="G818" s="126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2.75" customHeight="1">
      <c r="A819" s="21"/>
      <c r="B819" s="21"/>
      <c r="C819" s="21"/>
      <c r="D819" s="21"/>
      <c r="E819" s="21"/>
      <c r="F819" s="308"/>
      <c r="G819" s="126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2.75" customHeight="1">
      <c r="A820" s="21"/>
      <c r="B820" s="21"/>
      <c r="C820" s="21"/>
      <c r="D820" s="21"/>
      <c r="E820" s="21"/>
      <c r="F820" s="308"/>
      <c r="G820" s="126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2.75" customHeight="1">
      <c r="A821" s="21"/>
      <c r="B821" s="21"/>
      <c r="C821" s="21"/>
      <c r="D821" s="21"/>
      <c r="E821" s="21"/>
      <c r="F821" s="308"/>
      <c r="G821" s="126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2.75" customHeight="1">
      <c r="A822" s="21"/>
      <c r="B822" s="21"/>
      <c r="C822" s="21"/>
      <c r="D822" s="21"/>
      <c r="E822" s="21"/>
      <c r="F822" s="308"/>
      <c r="G822" s="126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2.75" customHeight="1">
      <c r="A823" s="21"/>
      <c r="B823" s="21"/>
      <c r="C823" s="21"/>
      <c r="D823" s="21"/>
      <c r="E823" s="21"/>
      <c r="F823" s="308"/>
      <c r="G823" s="126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2.75" customHeight="1">
      <c r="A824" s="21"/>
      <c r="B824" s="21"/>
      <c r="C824" s="21"/>
      <c r="D824" s="21"/>
      <c r="E824" s="21"/>
      <c r="F824" s="308"/>
      <c r="G824" s="126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2.75" customHeight="1">
      <c r="A825" s="21"/>
      <c r="B825" s="21"/>
      <c r="C825" s="21"/>
      <c r="D825" s="21"/>
      <c r="E825" s="21"/>
      <c r="F825" s="308"/>
      <c r="G825" s="126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2.75" customHeight="1">
      <c r="A826" s="21"/>
      <c r="B826" s="21"/>
      <c r="C826" s="21"/>
      <c r="D826" s="21"/>
      <c r="E826" s="21"/>
      <c r="F826" s="308"/>
      <c r="G826" s="126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2.75" customHeight="1">
      <c r="A827" s="21"/>
      <c r="B827" s="21"/>
      <c r="C827" s="21"/>
      <c r="D827" s="21"/>
      <c r="E827" s="21"/>
      <c r="F827" s="308"/>
      <c r="G827" s="126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2.75" customHeight="1">
      <c r="A828" s="21"/>
      <c r="B828" s="21"/>
      <c r="C828" s="21"/>
      <c r="D828" s="21"/>
      <c r="E828" s="21"/>
      <c r="F828" s="308"/>
      <c r="G828" s="126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2.75" customHeight="1">
      <c r="A829" s="21"/>
      <c r="B829" s="21"/>
      <c r="C829" s="21"/>
      <c r="D829" s="21"/>
      <c r="E829" s="21"/>
      <c r="F829" s="308"/>
      <c r="G829" s="126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2.75" customHeight="1">
      <c r="A830" s="21"/>
      <c r="B830" s="21"/>
      <c r="C830" s="21"/>
      <c r="D830" s="21"/>
      <c r="E830" s="21"/>
      <c r="F830" s="308"/>
      <c r="G830" s="126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2.75" customHeight="1">
      <c r="A831" s="21"/>
      <c r="B831" s="21"/>
      <c r="C831" s="21"/>
      <c r="D831" s="21"/>
      <c r="E831" s="21"/>
      <c r="F831" s="308"/>
      <c r="G831" s="126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2.75" customHeight="1">
      <c r="A832" s="21"/>
      <c r="B832" s="21"/>
      <c r="C832" s="21"/>
      <c r="D832" s="21"/>
      <c r="E832" s="21"/>
      <c r="F832" s="308"/>
      <c r="G832" s="126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2.75" customHeight="1">
      <c r="A833" s="21"/>
      <c r="B833" s="21"/>
      <c r="C833" s="21"/>
      <c r="D833" s="21"/>
      <c r="E833" s="21"/>
      <c r="F833" s="308"/>
      <c r="G833" s="126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2.75" customHeight="1">
      <c r="A834" s="21"/>
      <c r="B834" s="21"/>
      <c r="C834" s="21"/>
      <c r="D834" s="21"/>
      <c r="E834" s="21"/>
      <c r="F834" s="308"/>
      <c r="G834" s="126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2.75" customHeight="1">
      <c r="A835" s="21"/>
      <c r="B835" s="21"/>
      <c r="C835" s="21"/>
      <c r="D835" s="21"/>
      <c r="E835" s="21"/>
      <c r="F835" s="308"/>
      <c r="G835" s="126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2.75" customHeight="1">
      <c r="A836" s="21"/>
      <c r="B836" s="21"/>
      <c r="C836" s="21"/>
      <c r="D836" s="21"/>
      <c r="E836" s="21"/>
      <c r="F836" s="308"/>
      <c r="G836" s="126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2.75" customHeight="1">
      <c r="A837" s="21"/>
      <c r="B837" s="21"/>
      <c r="C837" s="21"/>
      <c r="D837" s="21"/>
      <c r="E837" s="21"/>
      <c r="F837" s="308"/>
      <c r="G837" s="126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2.75" customHeight="1">
      <c r="A838" s="21"/>
      <c r="B838" s="21"/>
      <c r="C838" s="21"/>
      <c r="D838" s="21"/>
      <c r="E838" s="21"/>
      <c r="F838" s="308"/>
      <c r="G838" s="126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2.75" customHeight="1">
      <c r="A839" s="21"/>
      <c r="B839" s="21"/>
      <c r="C839" s="21"/>
      <c r="D839" s="21"/>
      <c r="E839" s="21"/>
      <c r="F839" s="308"/>
      <c r="G839" s="126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2.75" customHeight="1">
      <c r="A840" s="21"/>
      <c r="B840" s="21"/>
      <c r="C840" s="21"/>
      <c r="D840" s="21"/>
      <c r="E840" s="21"/>
      <c r="F840" s="308"/>
      <c r="G840" s="126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2.75" customHeight="1">
      <c r="A841" s="21"/>
      <c r="B841" s="21"/>
      <c r="C841" s="21"/>
      <c r="D841" s="21"/>
      <c r="E841" s="21"/>
      <c r="F841" s="308"/>
      <c r="G841" s="126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2.75" customHeight="1">
      <c r="A842" s="21"/>
      <c r="B842" s="21"/>
      <c r="C842" s="21"/>
      <c r="D842" s="21"/>
      <c r="E842" s="21"/>
      <c r="F842" s="308"/>
      <c r="G842" s="126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2.75" customHeight="1">
      <c r="A843" s="21"/>
      <c r="B843" s="21"/>
      <c r="C843" s="21"/>
      <c r="D843" s="21"/>
      <c r="E843" s="21"/>
      <c r="F843" s="308"/>
      <c r="G843" s="126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2.75" customHeight="1">
      <c r="A844" s="21"/>
      <c r="B844" s="21"/>
      <c r="C844" s="21"/>
      <c r="D844" s="21"/>
      <c r="E844" s="21"/>
      <c r="F844" s="308"/>
      <c r="G844" s="126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2.75" customHeight="1">
      <c r="A845" s="21"/>
      <c r="B845" s="21"/>
      <c r="C845" s="21"/>
      <c r="D845" s="21"/>
      <c r="E845" s="21"/>
      <c r="F845" s="308"/>
      <c r="G845" s="126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2.75" customHeight="1">
      <c r="A846" s="21"/>
      <c r="B846" s="21"/>
      <c r="C846" s="21"/>
      <c r="D846" s="21"/>
      <c r="E846" s="21"/>
      <c r="F846" s="308"/>
      <c r="G846" s="126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2.75" customHeight="1">
      <c r="A847" s="21"/>
      <c r="B847" s="21"/>
      <c r="C847" s="21"/>
      <c r="D847" s="21"/>
      <c r="E847" s="21"/>
      <c r="F847" s="308"/>
      <c r="G847" s="126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2.75" customHeight="1">
      <c r="A848" s="21"/>
      <c r="B848" s="21"/>
      <c r="C848" s="21"/>
      <c r="D848" s="21"/>
      <c r="E848" s="21"/>
      <c r="F848" s="308"/>
      <c r="G848" s="126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2.75" customHeight="1">
      <c r="A849" s="21"/>
      <c r="B849" s="21"/>
      <c r="C849" s="21"/>
      <c r="D849" s="21"/>
      <c r="E849" s="21"/>
      <c r="F849" s="308"/>
      <c r="G849" s="126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2.75" customHeight="1">
      <c r="A850" s="21"/>
      <c r="B850" s="21"/>
      <c r="C850" s="21"/>
      <c r="D850" s="21"/>
      <c r="E850" s="21"/>
      <c r="F850" s="308"/>
      <c r="G850" s="126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2.75" customHeight="1">
      <c r="A851" s="21"/>
      <c r="B851" s="21"/>
      <c r="C851" s="21"/>
      <c r="D851" s="21"/>
      <c r="E851" s="21"/>
      <c r="F851" s="308"/>
      <c r="G851" s="126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2.75" customHeight="1">
      <c r="A852" s="21"/>
      <c r="B852" s="21"/>
      <c r="C852" s="21"/>
      <c r="D852" s="21"/>
      <c r="E852" s="21"/>
      <c r="F852" s="308"/>
      <c r="G852" s="126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2.75" customHeight="1">
      <c r="A853" s="21"/>
      <c r="B853" s="21"/>
      <c r="C853" s="21"/>
      <c r="D853" s="21"/>
      <c r="E853" s="21"/>
      <c r="F853" s="308"/>
      <c r="G853" s="126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2.75" customHeight="1">
      <c r="A854" s="21"/>
      <c r="B854" s="21"/>
      <c r="C854" s="21"/>
      <c r="D854" s="21"/>
      <c r="E854" s="21"/>
      <c r="F854" s="308"/>
      <c r="G854" s="126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2.75" customHeight="1">
      <c r="A855" s="21"/>
      <c r="B855" s="21"/>
      <c r="C855" s="21"/>
      <c r="D855" s="21"/>
      <c r="E855" s="21"/>
      <c r="F855" s="308"/>
      <c r="G855" s="126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2.75" customHeight="1">
      <c r="A856" s="21"/>
      <c r="B856" s="21"/>
      <c r="C856" s="21"/>
      <c r="D856" s="21"/>
      <c r="E856" s="21"/>
      <c r="F856" s="308"/>
      <c r="G856" s="126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2.75" customHeight="1">
      <c r="A857" s="21"/>
      <c r="B857" s="21"/>
      <c r="C857" s="21"/>
      <c r="D857" s="21"/>
      <c r="E857" s="21"/>
      <c r="F857" s="308"/>
      <c r="G857" s="126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2.75" customHeight="1">
      <c r="A858" s="21"/>
      <c r="B858" s="21"/>
      <c r="C858" s="21"/>
      <c r="D858" s="21"/>
      <c r="E858" s="21"/>
      <c r="F858" s="308"/>
      <c r="G858" s="126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2.75" customHeight="1">
      <c r="A859" s="21"/>
      <c r="B859" s="21"/>
      <c r="C859" s="21"/>
      <c r="D859" s="21"/>
      <c r="E859" s="21"/>
      <c r="F859" s="308"/>
      <c r="G859" s="126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2.75" customHeight="1">
      <c r="A860" s="21"/>
      <c r="B860" s="21"/>
      <c r="C860" s="21"/>
      <c r="D860" s="21"/>
      <c r="E860" s="21"/>
      <c r="F860" s="308"/>
      <c r="G860" s="126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2.75" customHeight="1">
      <c r="A861" s="21"/>
      <c r="B861" s="21"/>
      <c r="C861" s="21"/>
      <c r="D861" s="21"/>
      <c r="E861" s="21"/>
      <c r="F861" s="308"/>
      <c r="G861" s="126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2.75" customHeight="1">
      <c r="A862" s="21"/>
      <c r="B862" s="21"/>
      <c r="C862" s="21"/>
      <c r="D862" s="21"/>
      <c r="E862" s="21"/>
      <c r="F862" s="308"/>
      <c r="G862" s="126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2.75" customHeight="1">
      <c r="A863" s="21"/>
      <c r="B863" s="21"/>
      <c r="C863" s="21"/>
      <c r="D863" s="21"/>
      <c r="E863" s="21"/>
      <c r="F863" s="308"/>
      <c r="G863" s="126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2.75" customHeight="1">
      <c r="A864" s="21"/>
      <c r="B864" s="21"/>
      <c r="C864" s="21"/>
      <c r="D864" s="21"/>
      <c r="E864" s="21"/>
      <c r="F864" s="308"/>
      <c r="G864" s="126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2.75" customHeight="1">
      <c r="A865" s="21"/>
      <c r="B865" s="21"/>
      <c r="C865" s="21"/>
      <c r="D865" s="21"/>
      <c r="E865" s="21"/>
      <c r="F865" s="308"/>
      <c r="G865" s="126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2.75" customHeight="1">
      <c r="A866" s="21"/>
      <c r="B866" s="21"/>
      <c r="C866" s="21"/>
      <c r="D866" s="21"/>
      <c r="E866" s="21"/>
      <c r="F866" s="308"/>
      <c r="G866" s="126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2.75" customHeight="1">
      <c r="A867" s="21"/>
      <c r="B867" s="21"/>
      <c r="C867" s="21"/>
      <c r="D867" s="21"/>
      <c r="E867" s="21"/>
      <c r="F867" s="308"/>
      <c r="G867" s="126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2.75" customHeight="1">
      <c r="A868" s="21"/>
      <c r="B868" s="21"/>
      <c r="C868" s="21"/>
      <c r="D868" s="21"/>
      <c r="E868" s="21"/>
      <c r="F868" s="308"/>
      <c r="G868" s="126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2.75" customHeight="1">
      <c r="A869" s="21"/>
      <c r="B869" s="21"/>
      <c r="C869" s="21"/>
      <c r="D869" s="21"/>
      <c r="E869" s="21"/>
      <c r="F869" s="308"/>
      <c r="G869" s="126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2.75" customHeight="1">
      <c r="A870" s="21"/>
      <c r="B870" s="21"/>
      <c r="C870" s="21"/>
      <c r="D870" s="21"/>
      <c r="E870" s="21"/>
      <c r="F870" s="308"/>
      <c r="G870" s="126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2.75" customHeight="1">
      <c r="A871" s="21"/>
      <c r="B871" s="21"/>
      <c r="C871" s="21"/>
      <c r="D871" s="21"/>
      <c r="E871" s="21"/>
      <c r="F871" s="308"/>
      <c r="G871" s="126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2.75" customHeight="1">
      <c r="A872" s="21"/>
      <c r="B872" s="21"/>
      <c r="C872" s="21"/>
      <c r="D872" s="21"/>
      <c r="E872" s="21"/>
      <c r="F872" s="308"/>
      <c r="G872" s="126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2.75" customHeight="1">
      <c r="A873" s="21"/>
      <c r="B873" s="21"/>
      <c r="C873" s="21"/>
      <c r="D873" s="21"/>
      <c r="E873" s="21"/>
      <c r="F873" s="308"/>
      <c r="G873" s="126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2.75" customHeight="1">
      <c r="A874" s="21"/>
      <c r="B874" s="21"/>
      <c r="C874" s="21"/>
      <c r="D874" s="21"/>
      <c r="E874" s="21"/>
      <c r="F874" s="308"/>
      <c r="G874" s="126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2.75" customHeight="1">
      <c r="A875" s="21"/>
      <c r="B875" s="21"/>
      <c r="C875" s="21"/>
      <c r="D875" s="21"/>
      <c r="E875" s="21"/>
      <c r="F875" s="308"/>
      <c r="G875" s="126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2.75" customHeight="1">
      <c r="A876" s="21"/>
      <c r="B876" s="21"/>
      <c r="C876" s="21"/>
      <c r="D876" s="21"/>
      <c r="E876" s="21"/>
      <c r="F876" s="308"/>
      <c r="G876" s="126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2.75" customHeight="1">
      <c r="A877" s="21"/>
      <c r="B877" s="21"/>
      <c r="C877" s="21"/>
      <c r="D877" s="21"/>
      <c r="E877" s="21"/>
      <c r="F877" s="308"/>
      <c r="G877" s="126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2.75" customHeight="1">
      <c r="A878" s="21"/>
      <c r="B878" s="21"/>
      <c r="C878" s="21"/>
      <c r="D878" s="21"/>
      <c r="E878" s="21"/>
      <c r="F878" s="308"/>
      <c r="G878" s="126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2.75" customHeight="1">
      <c r="A879" s="21"/>
      <c r="B879" s="21"/>
      <c r="C879" s="21"/>
      <c r="D879" s="21"/>
      <c r="E879" s="21"/>
      <c r="F879" s="308"/>
      <c r="G879" s="126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2.75" customHeight="1">
      <c r="A880" s="21"/>
      <c r="B880" s="21"/>
      <c r="C880" s="21"/>
      <c r="D880" s="21"/>
      <c r="E880" s="21"/>
      <c r="F880" s="308"/>
      <c r="G880" s="126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2.75" customHeight="1">
      <c r="A881" s="21"/>
      <c r="B881" s="21"/>
      <c r="C881" s="21"/>
      <c r="D881" s="21"/>
      <c r="E881" s="21"/>
      <c r="F881" s="308"/>
      <c r="G881" s="126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2.75" customHeight="1">
      <c r="A882" s="21"/>
      <c r="B882" s="21"/>
      <c r="C882" s="21"/>
      <c r="D882" s="21"/>
      <c r="E882" s="21"/>
      <c r="F882" s="308"/>
      <c r="G882" s="126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2.75" customHeight="1">
      <c r="A883" s="21"/>
      <c r="B883" s="21"/>
      <c r="C883" s="21"/>
      <c r="D883" s="21"/>
      <c r="E883" s="21"/>
      <c r="F883" s="308"/>
      <c r="G883" s="126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2.75" customHeight="1">
      <c r="A884" s="21"/>
      <c r="B884" s="21"/>
      <c r="C884" s="21"/>
      <c r="D884" s="21"/>
      <c r="E884" s="21"/>
      <c r="F884" s="308"/>
      <c r="G884" s="126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2.75" customHeight="1">
      <c r="A885" s="21"/>
      <c r="B885" s="21"/>
      <c r="C885" s="21"/>
      <c r="D885" s="21"/>
      <c r="E885" s="21"/>
      <c r="F885" s="308"/>
      <c r="G885" s="126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2.75" customHeight="1">
      <c r="A886" s="21"/>
      <c r="B886" s="21"/>
      <c r="C886" s="21"/>
      <c r="D886" s="21"/>
      <c r="E886" s="21"/>
      <c r="F886" s="308"/>
      <c r="G886" s="126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2.75" customHeight="1">
      <c r="A887" s="21"/>
      <c r="B887" s="21"/>
      <c r="C887" s="21"/>
      <c r="D887" s="21"/>
      <c r="E887" s="21"/>
      <c r="F887" s="308"/>
      <c r="G887" s="126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2.75" customHeight="1">
      <c r="A888" s="21"/>
      <c r="B888" s="21"/>
      <c r="C888" s="21"/>
      <c r="D888" s="21"/>
      <c r="E888" s="21"/>
      <c r="F888" s="308"/>
      <c r="G888" s="126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2.75" customHeight="1">
      <c r="A889" s="21"/>
      <c r="B889" s="21"/>
      <c r="C889" s="21"/>
      <c r="D889" s="21"/>
      <c r="E889" s="21"/>
      <c r="F889" s="308"/>
      <c r="G889" s="126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2.75" customHeight="1">
      <c r="A890" s="21"/>
      <c r="B890" s="21"/>
      <c r="C890" s="21"/>
      <c r="D890" s="21"/>
      <c r="E890" s="21"/>
      <c r="F890" s="308"/>
      <c r="G890" s="126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2.75" customHeight="1">
      <c r="A891" s="21"/>
      <c r="B891" s="21"/>
      <c r="C891" s="21"/>
      <c r="D891" s="21"/>
      <c r="E891" s="21"/>
      <c r="F891" s="308"/>
      <c r="G891" s="126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2.75" customHeight="1">
      <c r="A892" s="21"/>
      <c r="B892" s="21"/>
      <c r="C892" s="21"/>
      <c r="D892" s="21"/>
      <c r="E892" s="21"/>
      <c r="F892" s="308"/>
      <c r="G892" s="126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2.75" customHeight="1">
      <c r="A893" s="21"/>
      <c r="B893" s="21"/>
      <c r="C893" s="21"/>
      <c r="D893" s="21"/>
      <c r="E893" s="21"/>
      <c r="F893" s="308"/>
      <c r="G893" s="126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2.75" customHeight="1">
      <c r="A894" s="21"/>
      <c r="B894" s="21"/>
      <c r="C894" s="21"/>
      <c r="D894" s="21"/>
      <c r="E894" s="21"/>
      <c r="F894" s="308"/>
      <c r="G894" s="126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2.75" customHeight="1">
      <c r="A895" s="21"/>
      <c r="B895" s="21"/>
      <c r="C895" s="21"/>
      <c r="D895" s="21"/>
      <c r="E895" s="21"/>
      <c r="F895" s="308"/>
      <c r="G895" s="126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2.75" customHeight="1">
      <c r="A896" s="21"/>
      <c r="B896" s="21"/>
      <c r="C896" s="21"/>
      <c r="D896" s="21"/>
      <c r="E896" s="21"/>
      <c r="F896" s="308"/>
      <c r="G896" s="126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2.75" customHeight="1">
      <c r="A897" s="21"/>
      <c r="B897" s="21"/>
      <c r="C897" s="21"/>
      <c r="D897" s="21"/>
      <c r="E897" s="21"/>
      <c r="F897" s="308"/>
      <c r="G897" s="126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2.75" customHeight="1">
      <c r="A898" s="21"/>
      <c r="B898" s="21"/>
      <c r="C898" s="21"/>
      <c r="D898" s="21"/>
      <c r="E898" s="21"/>
      <c r="F898" s="308"/>
      <c r="G898" s="126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2.75" customHeight="1">
      <c r="A899" s="21"/>
      <c r="B899" s="21"/>
      <c r="C899" s="21"/>
      <c r="D899" s="21"/>
      <c r="E899" s="21"/>
      <c r="F899" s="308"/>
      <c r="G899" s="126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2.75" customHeight="1">
      <c r="A900" s="21"/>
      <c r="B900" s="21"/>
      <c r="C900" s="21"/>
      <c r="D900" s="21"/>
      <c r="E900" s="21"/>
      <c r="F900" s="308"/>
      <c r="G900" s="126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2.75" customHeight="1">
      <c r="A901" s="21"/>
      <c r="B901" s="21"/>
      <c r="C901" s="21"/>
      <c r="D901" s="21"/>
      <c r="E901" s="21"/>
      <c r="F901" s="308"/>
      <c r="G901" s="126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2.75" customHeight="1">
      <c r="A902" s="21"/>
      <c r="B902" s="21"/>
      <c r="C902" s="21"/>
      <c r="D902" s="21"/>
      <c r="E902" s="21"/>
      <c r="F902" s="308"/>
      <c r="G902" s="126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2.75" customHeight="1">
      <c r="A903" s="21"/>
      <c r="B903" s="21"/>
      <c r="C903" s="21"/>
      <c r="D903" s="21"/>
      <c r="E903" s="21"/>
      <c r="F903" s="308"/>
      <c r="G903" s="126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2.75" customHeight="1">
      <c r="A904" s="21"/>
      <c r="B904" s="21"/>
      <c r="C904" s="21"/>
      <c r="D904" s="21"/>
      <c r="E904" s="21"/>
      <c r="F904" s="308"/>
      <c r="G904" s="126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2.75" customHeight="1">
      <c r="A905" s="21"/>
      <c r="B905" s="21"/>
      <c r="C905" s="21"/>
      <c r="D905" s="21"/>
      <c r="E905" s="21"/>
      <c r="F905" s="308"/>
      <c r="G905" s="126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2.75" customHeight="1">
      <c r="A906" s="21"/>
      <c r="B906" s="21"/>
      <c r="C906" s="21"/>
      <c r="D906" s="21"/>
      <c r="E906" s="21"/>
      <c r="F906" s="308"/>
      <c r="G906" s="126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2.75" customHeight="1">
      <c r="A907" s="21"/>
      <c r="B907" s="21"/>
      <c r="C907" s="21"/>
      <c r="D907" s="21"/>
      <c r="E907" s="21"/>
      <c r="F907" s="308"/>
      <c r="G907" s="126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2.75" customHeight="1">
      <c r="A908" s="21"/>
      <c r="B908" s="21"/>
      <c r="C908" s="21"/>
      <c r="D908" s="21"/>
      <c r="E908" s="21"/>
      <c r="F908" s="308"/>
      <c r="G908" s="126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2.75" customHeight="1">
      <c r="A909" s="21"/>
      <c r="B909" s="21"/>
      <c r="C909" s="21"/>
      <c r="D909" s="21"/>
      <c r="E909" s="21"/>
      <c r="F909" s="308"/>
      <c r="G909" s="126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2.75" customHeight="1">
      <c r="A910" s="21"/>
      <c r="B910" s="21"/>
      <c r="C910" s="21"/>
      <c r="D910" s="21"/>
      <c r="E910" s="21"/>
      <c r="F910" s="308"/>
      <c r="G910" s="126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2.75" customHeight="1">
      <c r="A911" s="21"/>
      <c r="B911" s="21"/>
      <c r="C911" s="21"/>
      <c r="D911" s="21"/>
      <c r="E911" s="21"/>
      <c r="F911" s="308"/>
      <c r="G911" s="126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2.75" customHeight="1">
      <c r="A912" s="21"/>
      <c r="B912" s="21"/>
      <c r="C912" s="21"/>
      <c r="D912" s="21"/>
      <c r="E912" s="21"/>
      <c r="F912" s="308"/>
      <c r="G912" s="126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2.75" customHeight="1">
      <c r="A913" s="21"/>
      <c r="B913" s="21"/>
      <c r="C913" s="21"/>
      <c r="D913" s="21"/>
      <c r="E913" s="21"/>
      <c r="F913" s="308"/>
      <c r="G913" s="126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2.75" customHeight="1">
      <c r="A914" s="21"/>
      <c r="B914" s="21"/>
      <c r="C914" s="21"/>
      <c r="D914" s="21"/>
      <c r="E914" s="21"/>
      <c r="F914" s="308"/>
      <c r="G914" s="126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2.75" customHeight="1">
      <c r="A915" s="21"/>
      <c r="B915" s="21"/>
      <c r="C915" s="21"/>
      <c r="D915" s="21"/>
      <c r="E915" s="21"/>
      <c r="F915" s="308"/>
      <c r="G915" s="126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2.75" customHeight="1">
      <c r="A916" s="21"/>
      <c r="B916" s="21"/>
      <c r="C916" s="21"/>
      <c r="D916" s="21"/>
      <c r="E916" s="21"/>
      <c r="F916" s="308"/>
      <c r="G916" s="126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2.75" customHeight="1">
      <c r="A917" s="21"/>
      <c r="B917" s="21"/>
      <c r="C917" s="21"/>
      <c r="D917" s="21"/>
      <c r="E917" s="21"/>
      <c r="F917" s="308"/>
      <c r="G917" s="126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2.75" customHeight="1">
      <c r="A918" s="21"/>
      <c r="B918" s="21"/>
      <c r="C918" s="21"/>
      <c r="D918" s="21"/>
      <c r="E918" s="21"/>
      <c r="F918" s="308"/>
      <c r="G918" s="126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2.75" customHeight="1">
      <c r="A919" s="21"/>
      <c r="B919" s="21"/>
      <c r="C919" s="21"/>
      <c r="D919" s="21"/>
      <c r="E919" s="21"/>
      <c r="F919" s="308"/>
      <c r="G919" s="126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2.75" customHeight="1">
      <c r="A920" s="21"/>
      <c r="B920" s="21"/>
      <c r="C920" s="21"/>
      <c r="D920" s="21"/>
      <c r="E920" s="21"/>
      <c r="F920" s="308"/>
      <c r="G920" s="126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2.75" customHeight="1">
      <c r="A921" s="21"/>
      <c r="B921" s="21"/>
      <c r="C921" s="21"/>
      <c r="D921" s="21"/>
      <c r="E921" s="21"/>
      <c r="F921" s="308"/>
      <c r="G921" s="126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2.75" customHeight="1">
      <c r="A922" s="21"/>
      <c r="B922" s="21"/>
      <c r="C922" s="21"/>
      <c r="D922" s="21"/>
      <c r="E922" s="21"/>
      <c r="F922" s="308"/>
      <c r="G922" s="126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2.75" customHeight="1">
      <c r="A923" s="21"/>
      <c r="B923" s="21"/>
      <c r="C923" s="21"/>
      <c r="D923" s="21"/>
      <c r="E923" s="21"/>
      <c r="F923" s="308"/>
      <c r="G923" s="126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2.75" customHeight="1">
      <c r="A924" s="21"/>
      <c r="B924" s="21"/>
      <c r="C924" s="21"/>
      <c r="D924" s="21"/>
      <c r="E924" s="21"/>
      <c r="F924" s="308"/>
      <c r="G924" s="126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2.75" customHeight="1">
      <c r="A925" s="21"/>
      <c r="B925" s="21"/>
      <c r="C925" s="21"/>
      <c r="D925" s="21"/>
      <c r="E925" s="21"/>
      <c r="F925" s="308"/>
      <c r="G925" s="126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2.75" customHeight="1">
      <c r="A926" s="21"/>
      <c r="B926" s="21"/>
      <c r="C926" s="21"/>
      <c r="D926" s="21"/>
      <c r="E926" s="21"/>
      <c r="F926" s="308"/>
      <c r="G926" s="126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2.75" customHeight="1">
      <c r="A927" s="21"/>
      <c r="B927" s="21"/>
      <c r="C927" s="21"/>
      <c r="D927" s="21"/>
      <c r="E927" s="21"/>
      <c r="F927" s="308"/>
      <c r="G927" s="126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2.75" customHeight="1">
      <c r="A928" s="21"/>
      <c r="B928" s="21"/>
      <c r="C928" s="21"/>
      <c r="D928" s="21"/>
      <c r="E928" s="21"/>
      <c r="F928" s="308"/>
      <c r="G928" s="126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2.75" customHeight="1">
      <c r="A929" s="21"/>
      <c r="B929" s="21"/>
      <c r="C929" s="21"/>
      <c r="D929" s="21"/>
      <c r="E929" s="21"/>
      <c r="F929" s="308"/>
      <c r="G929" s="126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2.75" customHeight="1">
      <c r="A930" s="21"/>
      <c r="B930" s="21"/>
      <c r="C930" s="21"/>
      <c r="D930" s="21"/>
      <c r="E930" s="21"/>
      <c r="F930" s="308"/>
      <c r="G930" s="126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2.75" customHeight="1">
      <c r="A931" s="21"/>
      <c r="B931" s="21"/>
      <c r="C931" s="21"/>
      <c r="D931" s="21"/>
      <c r="E931" s="21"/>
      <c r="F931" s="308"/>
      <c r="G931" s="126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2.75" customHeight="1">
      <c r="A932" s="21"/>
      <c r="B932" s="21"/>
      <c r="C932" s="21"/>
      <c r="D932" s="21"/>
      <c r="E932" s="21"/>
      <c r="F932" s="308"/>
      <c r="G932" s="126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2.75" customHeight="1">
      <c r="A933" s="21"/>
      <c r="B933" s="21"/>
      <c r="C933" s="21"/>
      <c r="D933" s="21"/>
      <c r="E933" s="21"/>
      <c r="F933" s="308"/>
      <c r="G933" s="126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2.75" customHeight="1">
      <c r="A934" s="21"/>
      <c r="B934" s="21"/>
      <c r="C934" s="21"/>
      <c r="D934" s="21"/>
      <c r="E934" s="21"/>
      <c r="F934" s="308"/>
      <c r="G934" s="126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2.75" customHeight="1">
      <c r="A935" s="21"/>
      <c r="B935" s="21"/>
      <c r="C935" s="21"/>
      <c r="D935" s="21"/>
      <c r="E935" s="21"/>
      <c r="F935" s="308"/>
      <c r="G935" s="126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2.75" customHeight="1">
      <c r="A936" s="21"/>
      <c r="B936" s="21"/>
      <c r="C936" s="21"/>
      <c r="D936" s="21"/>
      <c r="E936" s="21"/>
      <c r="F936" s="308"/>
      <c r="G936" s="126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2.75" customHeight="1">
      <c r="A937" s="21"/>
      <c r="B937" s="21"/>
      <c r="C937" s="21"/>
      <c r="D937" s="21"/>
      <c r="E937" s="21"/>
      <c r="F937" s="308"/>
      <c r="G937" s="126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2.75" customHeight="1">
      <c r="A938" s="21"/>
      <c r="B938" s="21"/>
      <c r="C938" s="21"/>
      <c r="D938" s="21"/>
      <c r="E938" s="21"/>
      <c r="F938" s="308"/>
      <c r="G938" s="126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2.75" customHeight="1">
      <c r="A939" s="21"/>
      <c r="B939" s="21"/>
      <c r="C939" s="21"/>
      <c r="D939" s="21"/>
      <c r="E939" s="21"/>
      <c r="F939" s="308"/>
      <c r="G939" s="126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2.75" customHeight="1">
      <c r="A940" s="21"/>
      <c r="B940" s="21"/>
      <c r="C940" s="21"/>
      <c r="D940" s="21"/>
      <c r="E940" s="21"/>
      <c r="F940" s="308"/>
      <c r="G940" s="126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2.75" customHeight="1">
      <c r="A941" s="21"/>
      <c r="B941" s="21"/>
      <c r="C941" s="21"/>
      <c r="D941" s="21"/>
      <c r="E941" s="21"/>
      <c r="F941" s="308"/>
      <c r="G941" s="126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2.75" customHeight="1">
      <c r="A942" s="21"/>
      <c r="B942" s="21"/>
      <c r="C942" s="21"/>
      <c r="D942" s="21"/>
      <c r="E942" s="21"/>
      <c r="F942" s="308"/>
      <c r="G942" s="126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2.75" customHeight="1">
      <c r="A943" s="21"/>
      <c r="B943" s="21"/>
      <c r="C943" s="21"/>
      <c r="D943" s="21"/>
      <c r="E943" s="21"/>
      <c r="F943" s="308"/>
      <c r="G943" s="126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2.75" customHeight="1">
      <c r="A944" s="21"/>
      <c r="B944" s="21"/>
      <c r="C944" s="21"/>
      <c r="D944" s="21"/>
      <c r="E944" s="21"/>
      <c r="F944" s="308"/>
      <c r="G944" s="126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2.75" customHeight="1">
      <c r="A945" s="21"/>
      <c r="B945" s="21"/>
      <c r="C945" s="21"/>
      <c r="D945" s="21"/>
      <c r="E945" s="21"/>
      <c r="F945" s="308"/>
      <c r="G945" s="126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2.75" customHeight="1">
      <c r="A946" s="21"/>
      <c r="B946" s="21"/>
      <c r="C946" s="21"/>
      <c r="D946" s="21"/>
      <c r="E946" s="21"/>
      <c r="F946" s="308"/>
      <c r="G946" s="126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2.75" customHeight="1">
      <c r="A947" s="21"/>
      <c r="B947" s="21"/>
      <c r="C947" s="21"/>
      <c r="D947" s="21"/>
      <c r="E947" s="21"/>
      <c r="F947" s="308"/>
      <c r="G947" s="126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2.75" customHeight="1">
      <c r="A948" s="21"/>
      <c r="B948" s="21"/>
      <c r="C948" s="21"/>
      <c r="D948" s="21"/>
      <c r="E948" s="21"/>
      <c r="F948" s="308"/>
      <c r="G948" s="126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2.75" customHeight="1">
      <c r="A949" s="21"/>
      <c r="B949" s="21"/>
      <c r="C949" s="21"/>
      <c r="D949" s="21"/>
      <c r="E949" s="21"/>
      <c r="F949" s="308"/>
      <c r="G949" s="126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2.75" customHeight="1">
      <c r="A950" s="21"/>
      <c r="B950" s="21"/>
      <c r="C950" s="21"/>
      <c r="D950" s="21"/>
      <c r="E950" s="21"/>
      <c r="F950" s="308"/>
      <c r="G950" s="126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2.75" customHeight="1">
      <c r="A951" s="21"/>
      <c r="B951" s="21"/>
      <c r="C951" s="21"/>
      <c r="D951" s="21"/>
      <c r="E951" s="21"/>
      <c r="F951" s="308"/>
      <c r="G951" s="126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2.75" customHeight="1">
      <c r="A952" s="21"/>
      <c r="B952" s="21"/>
      <c r="C952" s="21"/>
      <c r="D952" s="21"/>
      <c r="E952" s="21"/>
      <c r="F952" s="308"/>
      <c r="G952" s="126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2.75" customHeight="1">
      <c r="A953" s="21"/>
      <c r="B953" s="21"/>
      <c r="C953" s="21"/>
      <c r="D953" s="21"/>
      <c r="E953" s="21"/>
      <c r="F953" s="308"/>
      <c r="G953" s="126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2.75" customHeight="1">
      <c r="A954" s="21"/>
      <c r="B954" s="21"/>
      <c r="C954" s="21"/>
      <c r="D954" s="21"/>
      <c r="E954" s="21"/>
      <c r="F954" s="308"/>
      <c r="G954" s="126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2.75" customHeight="1">
      <c r="A955" s="21"/>
      <c r="B955" s="21"/>
      <c r="C955" s="21"/>
      <c r="D955" s="21"/>
      <c r="E955" s="21"/>
      <c r="F955" s="308"/>
      <c r="G955" s="126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2.75" customHeight="1">
      <c r="A956" s="21"/>
      <c r="B956" s="21"/>
      <c r="C956" s="21"/>
      <c r="D956" s="21"/>
      <c r="E956" s="21"/>
      <c r="F956" s="308"/>
      <c r="G956" s="126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2.75" customHeight="1">
      <c r="A957" s="21"/>
      <c r="B957" s="21"/>
      <c r="C957" s="21"/>
      <c r="D957" s="21"/>
      <c r="E957" s="21"/>
      <c r="F957" s="308"/>
      <c r="G957" s="126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2.75" customHeight="1">
      <c r="A958" s="21"/>
      <c r="B958" s="21"/>
      <c r="C958" s="21"/>
      <c r="D958" s="21"/>
      <c r="E958" s="21"/>
      <c r="F958" s="308"/>
      <c r="G958" s="126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2.75" customHeight="1">
      <c r="A959" s="21"/>
      <c r="B959" s="21"/>
      <c r="C959" s="21"/>
      <c r="D959" s="21"/>
      <c r="E959" s="21"/>
      <c r="F959" s="308"/>
      <c r="G959" s="126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2.75" customHeight="1">
      <c r="A960" s="21"/>
      <c r="B960" s="21"/>
      <c r="C960" s="21"/>
      <c r="D960" s="21"/>
      <c r="E960" s="21"/>
      <c r="F960" s="308"/>
      <c r="G960" s="126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2.75" customHeight="1">
      <c r="A961" s="21"/>
      <c r="B961" s="21"/>
      <c r="C961" s="21"/>
      <c r="D961" s="21"/>
      <c r="E961" s="21"/>
      <c r="F961" s="308"/>
      <c r="G961" s="126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2.75" customHeight="1">
      <c r="A962" s="21"/>
      <c r="B962" s="21"/>
      <c r="C962" s="21"/>
      <c r="D962" s="21"/>
      <c r="E962" s="21"/>
      <c r="F962" s="308"/>
      <c r="G962" s="126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2.75" customHeight="1">
      <c r="A963" s="21"/>
      <c r="B963" s="21"/>
      <c r="C963" s="21"/>
      <c r="D963" s="21"/>
      <c r="E963" s="21"/>
      <c r="F963" s="308"/>
      <c r="G963" s="126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2.75" customHeight="1">
      <c r="A964" s="21"/>
      <c r="B964" s="21"/>
      <c r="C964" s="21"/>
      <c r="D964" s="21"/>
      <c r="E964" s="21"/>
      <c r="F964" s="308"/>
      <c r="G964" s="126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2.75" customHeight="1">
      <c r="A965" s="21"/>
      <c r="B965" s="21"/>
      <c r="C965" s="21"/>
      <c r="D965" s="21"/>
      <c r="E965" s="21"/>
      <c r="F965" s="308"/>
      <c r="G965" s="126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2.75" customHeight="1">
      <c r="A966" s="21"/>
      <c r="B966" s="21"/>
      <c r="C966" s="21"/>
      <c r="D966" s="21"/>
      <c r="E966" s="21"/>
      <c r="F966" s="308"/>
      <c r="G966" s="126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2.75" customHeight="1">
      <c r="A967" s="21"/>
      <c r="B967" s="21"/>
      <c r="C967" s="21"/>
      <c r="D967" s="21"/>
      <c r="E967" s="21"/>
      <c r="F967" s="308"/>
      <c r="G967" s="126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2.75" customHeight="1">
      <c r="A968" s="21"/>
      <c r="B968" s="21"/>
      <c r="C968" s="21"/>
      <c r="D968" s="21"/>
      <c r="E968" s="21"/>
      <c r="F968" s="308"/>
      <c r="G968" s="126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2.75" customHeight="1">
      <c r="A969" s="21"/>
      <c r="B969" s="21"/>
      <c r="C969" s="21"/>
      <c r="D969" s="21"/>
      <c r="E969" s="21"/>
      <c r="F969" s="308"/>
      <c r="G969" s="126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2.75" customHeight="1">
      <c r="A970" s="21"/>
      <c r="B970" s="21"/>
      <c r="C970" s="21"/>
      <c r="D970" s="21"/>
      <c r="E970" s="21"/>
      <c r="F970" s="308"/>
      <c r="G970" s="126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2.75" customHeight="1">
      <c r="A971" s="21"/>
      <c r="B971" s="21"/>
      <c r="C971" s="21"/>
      <c r="D971" s="21"/>
      <c r="E971" s="21"/>
      <c r="F971" s="308"/>
      <c r="G971" s="126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2.75" customHeight="1">
      <c r="A972" s="21"/>
      <c r="B972" s="21"/>
      <c r="C972" s="21"/>
      <c r="D972" s="21"/>
      <c r="E972" s="21"/>
      <c r="F972" s="308"/>
      <c r="G972" s="126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2.75" customHeight="1">
      <c r="A973" s="21"/>
      <c r="B973" s="21"/>
      <c r="C973" s="21"/>
      <c r="D973" s="21"/>
      <c r="E973" s="21"/>
      <c r="F973" s="308"/>
      <c r="G973" s="126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2.75" customHeight="1">
      <c r="A974" s="21"/>
      <c r="B974" s="21"/>
      <c r="C974" s="21"/>
      <c r="D974" s="21"/>
      <c r="E974" s="21"/>
      <c r="F974" s="308"/>
      <c r="G974" s="126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2.75" customHeight="1">
      <c r="A975" s="21"/>
      <c r="B975" s="21"/>
      <c r="C975" s="21"/>
      <c r="D975" s="21"/>
      <c r="E975" s="21"/>
      <c r="F975" s="308"/>
      <c r="G975" s="126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2.75" customHeight="1">
      <c r="A976" s="21"/>
      <c r="B976" s="21"/>
      <c r="C976" s="21"/>
      <c r="D976" s="21"/>
      <c r="E976" s="21"/>
      <c r="F976" s="308"/>
      <c r="G976" s="126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2.75" customHeight="1">
      <c r="A977" s="21"/>
      <c r="B977" s="21"/>
      <c r="C977" s="21"/>
      <c r="D977" s="21"/>
      <c r="E977" s="21"/>
      <c r="F977" s="308"/>
      <c r="G977" s="126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2.75" customHeight="1">
      <c r="A978" s="21"/>
      <c r="B978" s="21"/>
      <c r="C978" s="21"/>
      <c r="D978" s="21"/>
      <c r="E978" s="21"/>
      <c r="F978" s="308"/>
      <c r="G978" s="126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2.75" customHeight="1">
      <c r="A979" s="21"/>
      <c r="B979" s="21"/>
      <c r="C979" s="21"/>
      <c r="D979" s="21"/>
      <c r="E979" s="21"/>
      <c r="F979" s="308"/>
      <c r="G979" s="126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2.75" customHeight="1">
      <c r="A980" s="21"/>
      <c r="B980" s="21"/>
      <c r="C980" s="21"/>
      <c r="D980" s="21"/>
      <c r="E980" s="21"/>
      <c r="F980" s="308"/>
      <c r="G980" s="126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2.75" customHeight="1">
      <c r="A981" s="21"/>
      <c r="B981" s="21"/>
      <c r="C981" s="21"/>
      <c r="D981" s="21"/>
      <c r="E981" s="21"/>
      <c r="F981" s="308"/>
      <c r="G981" s="126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2.75" customHeight="1">
      <c r="A982" s="21"/>
      <c r="B982" s="21"/>
      <c r="C982" s="21"/>
      <c r="D982" s="21"/>
      <c r="E982" s="21"/>
      <c r="F982" s="308"/>
      <c r="G982" s="126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2.75" customHeight="1">
      <c r="A983" s="21"/>
      <c r="B983" s="21"/>
      <c r="C983" s="21"/>
      <c r="D983" s="21"/>
      <c r="E983" s="21"/>
      <c r="F983" s="308"/>
      <c r="G983" s="126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2.75" customHeight="1">
      <c r="A984" s="21"/>
      <c r="B984" s="21"/>
      <c r="C984" s="21"/>
      <c r="D984" s="21"/>
      <c r="E984" s="21"/>
      <c r="F984" s="308"/>
      <c r="G984" s="126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2.75" customHeight="1">
      <c r="A985" s="21"/>
      <c r="B985" s="21"/>
      <c r="C985" s="21"/>
      <c r="D985" s="21"/>
      <c r="E985" s="21"/>
      <c r="F985" s="308"/>
      <c r="G985" s="126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2.75" customHeight="1">
      <c r="A986" s="21"/>
      <c r="B986" s="21"/>
      <c r="C986" s="21"/>
      <c r="D986" s="21"/>
      <c r="E986" s="21"/>
      <c r="F986" s="308"/>
      <c r="G986" s="126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2.75" customHeight="1">
      <c r="A987" s="21"/>
      <c r="B987" s="21"/>
      <c r="C987" s="21"/>
      <c r="D987" s="21"/>
      <c r="E987" s="21"/>
      <c r="F987" s="308"/>
      <c r="G987" s="126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2.75" customHeight="1">
      <c r="A988" s="21"/>
      <c r="B988" s="21"/>
      <c r="C988" s="21"/>
      <c r="D988" s="21"/>
      <c r="E988" s="21"/>
      <c r="F988" s="308"/>
      <c r="G988" s="126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2.75" customHeight="1">
      <c r="A989" s="21"/>
      <c r="B989" s="21"/>
      <c r="C989" s="21"/>
      <c r="D989" s="21"/>
      <c r="E989" s="21"/>
      <c r="F989" s="308"/>
      <c r="G989" s="126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2.75" customHeight="1">
      <c r="A990" s="21"/>
      <c r="B990" s="21"/>
      <c r="C990" s="21"/>
      <c r="D990" s="21"/>
      <c r="E990" s="21"/>
      <c r="F990" s="308"/>
      <c r="G990" s="126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2.75" customHeight="1">
      <c r="A991" s="21"/>
      <c r="B991" s="21"/>
      <c r="C991" s="21"/>
      <c r="D991" s="21"/>
      <c r="E991" s="21"/>
      <c r="F991" s="308"/>
      <c r="G991" s="126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2.75" customHeight="1">
      <c r="A992" s="21"/>
      <c r="B992" s="21"/>
      <c r="C992" s="21"/>
      <c r="D992" s="21"/>
      <c r="E992" s="21"/>
      <c r="F992" s="308"/>
      <c r="G992" s="126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2.75" customHeight="1">
      <c r="A993" s="21"/>
      <c r="B993" s="21"/>
      <c r="C993" s="21"/>
      <c r="D993" s="21"/>
      <c r="E993" s="21"/>
      <c r="F993" s="308"/>
      <c r="G993" s="126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2.75" customHeight="1">
      <c r="A994" s="21"/>
      <c r="B994" s="21"/>
      <c r="C994" s="21"/>
      <c r="D994" s="21"/>
      <c r="E994" s="21"/>
      <c r="F994" s="308"/>
      <c r="G994" s="126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2.75" customHeight="1">
      <c r="A995" s="21"/>
      <c r="B995" s="21"/>
      <c r="C995" s="21"/>
      <c r="D995" s="21"/>
      <c r="E995" s="21"/>
      <c r="F995" s="308"/>
      <c r="G995" s="126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2.75" customHeight="1">
      <c r="A996" s="21"/>
      <c r="B996" s="21"/>
      <c r="C996" s="21"/>
      <c r="D996" s="21"/>
      <c r="E996" s="21"/>
      <c r="F996" s="308"/>
      <c r="G996" s="126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2.75" customHeight="1">
      <c r="A997" s="21"/>
      <c r="B997" s="21"/>
      <c r="C997" s="21"/>
      <c r="D997" s="21"/>
      <c r="E997" s="21"/>
      <c r="F997" s="308"/>
      <c r="G997" s="126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2.75" customHeight="1">
      <c r="A998" s="21"/>
      <c r="B998" s="21"/>
      <c r="C998" s="21"/>
      <c r="D998" s="21"/>
      <c r="E998" s="21"/>
      <c r="F998" s="308"/>
      <c r="G998" s="126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2.75" customHeight="1">
      <c r="A999" s="21"/>
      <c r="B999" s="21"/>
      <c r="C999" s="21"/>
      <c r="D999" s="21"/>
      <c r="E999" s="21"/>
      <c r="F999" s="308"/>
      <c r="G999" s="126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2.75" customHeight="1">
      <c r="A1000" s="21"/>
      <c r="B1000" s="21"/>
      <c r="C1000" s="21"/>
      <c r="D1000" s="21"/>
      <c r="E1000" s="21"/>
      <c r="F1000" s="308"/>
      <c r="G1000" s="126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2">
    <mergeCell ref="A1:C1"/>
    <mergeCell ref="A2:C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6923C"/>
  </sheetPr>
  <dimension ref="A1:CR1000"/>
  <sheetViews>
    <sheetView workbookViewId="0"/>
  </sheetViews>
  <sheetFormatPr defaultColWidth="14.42578125" defaultRowHeight="15" customHeight="1"/>
  <cols>
    <col min="1" max="1" width="3.140625" customWidth="1"/>
    <col min="2" max="2" width="21.7109375" customWidth="1"/>
    <col min="3" max="3" width="5" customWidth="1"/>
    <col min="4" max="4" width="4.28515625" customWidth="1"/>
    <col min="5" max="7" width="4" customWidth="1"/>
    <col min="8" max="8" width="7" customWidth="1"/>
    <col min="9" max="9" width="5.140625" customWidth="1"/>
    <col min="10" max="13" width="4" customWidth="1"/>
    <col min="14" max="14" width="7" customWidth="1"/>
    <col min="15" max="15" width="5.140625" customWidth="1"/>
    <col min="16" max="16" width="4.5703125" customWidth="1"/>
    <col min="17" max="17" width="4.28515625" customWidth="1"/>
    <col min="18" max="18" width="4.42578125" customWidth="1"/>
    <col min="19" max="19" width="4.140625" customWidth="1"/>
    <col min="20" max="20" width="7" customWidth="1"/>
    <col min="21" max="21" width="4.28515625" customWidth="1"/>
    <col min="22" max="22" width="4" customWidth="1"/>
    <col min="23" max="23" width="4.140625" customWidth="1"/>
    <col min="24" max="24" width="4.28515625" customWidth="1"/>
    <col min="25" max="25" width="4.140625" customWidth="1"/>
    <col min="26" max="26" width="7" customWidth="1"/>
    <col min="27" max="27" width="5.7109375" customWidth="1"/>
    <col min="28" max="31" width="4.140625" hidden="1" customWidth="1"/>
    <col min="32" max="32" width="7" hidden="1" customWidth="1"/>
    <col min="33" max="33" width="5.85546875" hidden="1" customWidth="1"/>
    <col min="34" max="34" width="5" hidden="1" customWidth="1"/>
    <col min="35" max="36" width="4.85546875" hidden="1" customWidth="1"/>
    <col min="37" max="37" width="4.5703125" hidden="1" customWidth="1"/>
    <col min="38" max="38" width="7" hidden="1" customWidth="1"/>
    <col min="39" max="39" width="5.42578125" hidden="1" customWidth="1"/>
    <col min="40" max="40" width="5" hidden="1" customWidth="1"/>
    <col min="41" max="42" width="4.7109375" hidden="1" customWidth="1"/>
    <col min="43" max="43" width="4.85546875" hidden="1" customWidth="1"/>
    <col min="44" max="44" width="7" hidden="1" customWidth="1"/>
    <col min="45" max="45" width="5.42578125" hidden="1" customWidth="1"/>
    <col min="46" max="46" width="4.7109375" hidden="1" customWidth="1"/>
    <col min="47" max="47" width="4.42578125" hidden="1" customWidth="1"/>
    <col min="48" max="48" width="4.140625" hidden="1" customWidth="1"/>
    <col min="49" max="49" width="4.5703125" hidden="1" customWidth="1"/>
    <col min="50" max="50" width="7" hidden="1" customWidth="1"/>
    <col min="51" max="51" width="5.140625" hidden="1" customWidth="1"/>
    <col min="52" max="52" width="4.85546875" hidden="1" customWidth="1"/>
    <col min="53" max="53" width="4.7109375" hidden="1" customWidth="1"/>
    <col min="54" max="55" width="5.28515625" hidden="1" customWidth="1"/>
    <col min="56" max="56" width="7" hidden="1" customWidth="1"/>
    <col min="57" max="57" width="5.28515625" hidden="1" customWidth="1"/>
    <col min="58" max="58" width="5.140625" hidden="1" customWidth="1"/>
    <col min="59" max="59" width="5.28515625" hidden="1" customWidth="1"/>
    <col min="60" max="60" width="5.140625" hidden="1" customWidth="1"/>
    <col min="61" max="61" width="5.5703125" hidden="1" customWidth="1"/>
    <col min="62" max="62" width="7" hidden="1" customWidth="1"/>
    <col min="63" max="63" width="5.42578125" hidden="1" customWidth="1"/>
    <col min="64" max="64" width="5" hidden="1" customWidth="1"/>
    <col min="65" max="66" width="4.7109375" hidden="1" customWidth="1"/>
    <col min="67" max="67" width="4.85546875" hidden="1" customWidth="1"/>
    <col min="68" max="68" width="7" hidden="1" customWidth="1"/>
    <col min="69" max="69" width="5.42578125" hidden="1" customWidth="1"/>
    <col min="70" max="70" width="4.7109375" hidden="1" customWidth="1"/>
    <col min="71" max="71" width="4.42578125" hidden="1" customWidth="1"/>
    <col min="72" max="72" width="4.140625" hidden="1" customWidth="1"/>
    <col min="73" max="73" width="4.5703125" hidden="1" customWidth="1"/>
    <col min="74" max="74" width="7" hidden="1" customWidth="1"/>
    <col min="75" max="75" width="5.140625" hidden="1" customWidth="1"/>
    <col min="76" max="76" width="4.85546875" hidden="1" customWidth="1"/>
    <col min="77" max="77" width="4.7109375" hidden="1" customWidth="1"/>
    <col min="78" max="79" width="5.28515625" hidden="1" customWidth="1"/>
    <col min="80" max="80" width="7" hidden="1" customWidth="1"/>
    <col min="81" max="81" width="5.28515625" hidden="1" customWidth="1"/>
    <col min="82" max="82" width="5.140625" hidden="1" customWidth="1"/>
    <col min="83" max="83" width="5.28515625" hidden="1" customWidth="1"/>
    <col min="84" max="84" width="5.140625" hidden="1" customWidth="1"/>
    <col min="85" max="85" width="5.5703125" hidden="1" customWidth="1"/>
    <col min="86" max="86" width="7" hidden="1" customWidth="1"/>
    <col min="87" max="87" width="5.42578125" hidden="1" customWidth="1"/>
    <col min="88" max="88" width="5" hidden="1" customWidth="1"/>
    <col min="89" max="90" width="4.7109375" hidden="1" customWidth="1"/>
    <col min="91" max="91" width="4.85546875" hidden="1" customWidth="1"/>
    <col min="92" max="92" width="7" hidden="1" customWidth="1"/>
    <col min="93" max="93" width="5.42578125" hidden="1" customWidth="1"/>
    <col min="94" max="94" width="8.7109375" customWidth="1"/>
    <col min="95" max="95" width="6.28515625" customWidth="1"/>
    <col min="96" max="96" width="9.140625" hidden="1" customWidth="1"/>
  </cols>
  <sheetData>
    <row r="1" spans="1:96" ht="23.25" customHeight="1">
      <c r="A1" s="324" t="str">
        <f>'Qual all'!A1:C1</f>
        <v>2024 KBT 4</v>
      </c>
      <c r="B1" s="325"/>
      <c r="C1" s="326"/>
      <c r="D1" s="1"/>
      <c r="E1" s="1"/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>
        <v>4</v>
      </c>
      <c r="AF1" s="2">
        <v>15</v>
      </c>
      <c r="AG1" s="2"/>
      <c r="AH1" s="2"/>
      <c r="AI1" s="2"/>
      <c r="AJ1" s="2"/>
      <c r="AK1" s="2">
        <v>4</v>
      </c>
      <c r="AL1" s="2">
        <v>17</v>
      </c>
      <c r="AM1" s="2"/>
      <c r="AN1" s="2"/>
      <c r="AO1" s="2"/>
      <c r="AP1" s="2"/>
      <c r="AQ1" s="2">
        <v>4</v>
      </c>
      <c r="AR1" s="2">
        <v>17</v>
      </c>
      <c r="AS1" s="2"/>
      <c r="AT1" s="2"/>
      <c r="AU1" s="2"/>
      <c r="AV1" s="2"/>
      <c r="AW1" s="2">
        <v>4</v>
      </c>
      <c r="AX1" s="2">
        <v>17</v>
      </c>
      <c r="AY1" s="2"/>
      <c r="AZ1" s="2"/>
      <c r="BA1" s="2"/>
      <c r="BB1" s="2"/>
      <c r="BC1" s="2">
        <v>4</v>
      </c>
      <c r="BD1" s="2">
        <v>17</v>
      </c>
      <c r="BE1" s="2"/>
      <c r="BF1" s="2"/>
      <c r="BG1" s="2"/>
      <c r="BH1" s="2"/>
      <c r="BI1" s="2">
        <v>4</v>
      </c>
      <c r="BJ1" s="2">
        <v>20</v>
      </c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3"/>
      <c r="CQ1" s="4"/>
      <c r="CR1" s="5"/>
    </row>
    <row r="2" spans="1:96" ht="18.75" customHeight="1">
      <c r="A2" s="327" t="s">
        <v>0</v>
      </c>
      <c r="B2" s="325"/>
      <c r="C2" s="326"/>
      <c r="D2" s="6"/>
      <c r="E2" s="6"/>
      <c r="F2" s="6"/>
      <c r="G2" s="6"/>
      <c r="H2" s="7" t="s">
        <v>72</v>
      </c>
      <c r="I2" s="8">
        <v>1</v>
      </c>
      <c r="J2" s="9"/>
      <c r="K2" s="6"/>
      <c r="L2" s="6"/>
      <c r="M2" s="6"/>
      <c r="N2" s="7" t="s">
        <v>72</v>
      </c>
      <c r="O2" s="8" t="s">
        <v>2</v>
      </c>
      <c r="P2" s="6"/>
      <c r="Q2" s="6"/>
      <c r="R2" s="6"/>
      <c r="S2" s="6"/>
      <c r="T2" s="7" t="s">
        <v>72</v>
      </c>
      <c r="U2" s="8" t="s">
        <v>73</v>
      </c>
      <c r="V2" s="9"/>
      <c r="W2" s="6"/>
      <c r="X2" s="6"/>
      <c r="Y2" s="6"/>
      <c r="Z2" s="7" t="s">
        <v>72</v>
      </c>
      <c r="AA2" s="173" t="s">
        <v>74</v>
      </c>
      <c r="AB2" s="9"/>
      <c r="AC2" s="6"/>
      <c r="AD2" s="6"/>
      <c r="AE2" s="6"/>
      <c r="AF2" s="7" t="s">
        <v>72</v>
      </c>
      <c r="AG2" s="8" t="s">
        <v>60</v>
      </c>
      <c r="AH2" s="9"/>
      <c r="AI2" s="6"/>
      <c r="AJ2" s="6"/>
      <c r="AK2" s="6"/>
      <c r="AL2" s="7" t="s">
        <v>72</v>
      </c>
      <c r="AM2" s="8" t="s">
        <v>61</v>
      </c>
      <c r="AN2" s="9"/>
      <c r="AO2" s="6"/>
      <c r="AP2" s="6"/>
      <c r="AQ2" s="6"/>
      <c r="AR2" s="7" t="s">
        <v>72</v>
      </c>
      <c r="AS2" s="8" t="s">
        <v>75</v>
      </c>
      <c r="AT2" s="9"/>
      <c r="AU2" s="6"/>
      <c r="AV2" s="6"/>
      <c r="AW2" s="6"/>
      <c r="AX2" s="7" t="s">
        <v>72</v>
      </c>
      <c r="AY2" s="8" t="s">
        <v>76</v>
      </c>
      <c r="AZ2" s="174"/>
      <c r="BA2" s="6"/>
      <c r="BB2" s="6"/>
      <c r="BC2" s="6"/>
      <c r="BD2" s="7" t="s">
        <v>72</v>
      </c>
      <c r="BE2" s="8" t="s">
        <v>107</v>
      </c>
      <c r="BF2" s="174"/>
      <c r="BG2" s="6"/>
      <c r="BH2" s="6"/>
      <c r="BI2" s="6"/>
      <c r="BJ2" s="7" t="s">
        <v>72</v>
      </c>
      <c r="BK2" s="8" t="s">
        <v>108</v>
      </c>
      <c r="BL2" s="9"/>
      <c r="BM2" s="6"/>
      <c r="BN2" s="6"/>
      <c r="BO2" s="6"/>
      <c r="BP2" s="7" t="s">
        <v>72</v>
      </c>
      <c r="BQ2" s="8" t="s">
        <v>57</v>
      </c>
      <c r="BR2" s="9"/>
      <c r="BS2" s="6"/>
      <c r="BT2" s="6"/>
      <c r="BU2" s="6"/>
      <c r="BV2" s="7" t="s">
        <v>72</v>
      </c>
      <c r="BW2" s="8"/>
      <c r="BX2" s="174"/>
      <c r="BY2" s="6"/>
      <c r="BZ2" s="6"/>
      <c r="CA2" s="6"/>
      <c r="CB2" s="7" t="s">
        <v>72</v>
      </c>
      <c r="CC2" s="8"/>
      <c r="CD2" s="174"/>
      <c r="CE2" s="6"/>
      <c r="CF2" s="6"/>
      <c r="CG2" s="6"/>
      <c r="CH2" s="7" t="s">
        <v>72</v>
      </c>
      <c r="CI2" s="8"/>
      <c r="CJ2" s="9"/>
      <c r="CK2" s="6"/>
      <c r="CL2" s="6"/>
      <c r="CM2" s="6"/>
      <c r="CN2" s="7" t="s">
        <v>72</v>
      </c>
      <c r="CO2" s="8"/>
      <c r="CP2" s="10"/>
      <c r="CQ2" s="11"/>
      <c r="CR2" s="12"/>
    </row>
    <row r="3" spans="1:96" ht="12.75" customHeight="1">
      <c r="A3" s="13"/>
      <c r="B3" s="14" t="s">
        <v>3</v>
      </c>
      <c r="C3" s="15" t="s">
        <v>4</v>
      </c>
      <c r="D3" s="16">
        <v>1</v>
      </c>
      <c r="E3" s="17">
        <v>2</v>
      </c>
      <c r="F3" s="17">
        <v>3</v>
      </c>
      <c r="G3" s="17">
        <v>4</v>
      </c>
      <c r="H3" s="18" t="s">
        <v>5</v>
      </c>
      <c r="I3" s="17" t="s">
        <v>6</v>
      </c>
      <c r="J3" s="17">
        <v>1</v>
      </c>
      <c r="K3" s="17">
        <v>2</v>
      </c>
      <c r="L3" s="17">
        <v>3</v>
      </c>
      <c r="M3" s="17">
        <v>4</v>
      </c>
      <c r="N3" s="18" t="s">
        <v>5</v>
      </c>
      <c r="O3" s="17" t="s">
        <v>6</v>
      </c>
      <c r="P3" s="17">
        <v>1</v>
      </c>
      <c r="Q3" s="17">
        <v>2</v>
      </c>
      <c r="R3" s="17">
        <v>3</v>
      </c>
      <c r="S3" s="17">
        <v>4</v>
      </c>
      <c r="T3" s="18" t="s">
        <v>5</v>
      </c>
      <c r="U3" s="17" t="s">
        <v>6</v>
      </c>
      <c r="V3" s="17">
        <v>1</v>
      </c>
      <c r="W3" s="17">
        <v>2</v>
      </c>
      <c r="X3" s="17">
        <v>3</v>
      </c>
      <c r="Y3" s="17">
        <v>4</v>
      </c>
      <c r="Z3" s="18" t="s">
        <v>5</v>
      </c>
      <c r="AA3" s="17" t="s">
        <v>6</v>
      </c>
      <c r="AB3" s="17">
        <v>1</v>
      </c>
      <c r="AC3" s="17">
        <v>2</v>
      </c>
      <c r="AD3" s="17">
        <v>3</v>
      </c>
      <c r="AE3" s="17">
        <v>4</v>
      </c>
      <c r="AF3" s="18" t="s">
        <v>5</v>
      </c>
      <c r="AG3" s="17" t="s">
        <v>6</v>
      </c>
      <c r="AH3" s="17">
        <v>1</v>
      </c>
      <c r="AI3" s="17">
        <v>2</v>
      </c>
      <c r="AJ3" s="17">
        <v>3</v>
      </c>
      <c r="AK3" s="17">
        <v>4</v>
      </c>
      <c r="AL3" s="18" t="s">
        <v>5</v>
      </c>
      <c r="AM3" s="17" t="s">
        <v>6</v>
      </c>
      <c r="AN3" s="17">
        <v>1</v>
      </c>
      <c r="AO3" s="17">
        <v>2</v>
      </c>
      <c r="AP3" s="17">
        <v>3</v>
      </c>
      <c r="AQ3" s="17">
        <v>4</v>
      </c>
      <c r="AR3" s="18" t="s">
        <v>5</v>
      </c>
      <c r="AS3" s="17" t="s">
        <v>6</v>
      </c>
      <c r="AT3" s="17">
        <v>1</v>
      </c>
      <c r="AU3" s="17">
        <v>2</v>
      </c>
      <c r="AV3" s="17">
        <v>3</v>
      </c>
      <c r="AW3" s="17">
        <v>4</v>
      </c>
      <c r="AX3" s="18" t="s">
        <v>5</v>
      </c>
      <c r="AY3" s="17" t="s">
        <v>6</v>
      </c>
      <c r="AZ3" s="17">
        <v>1</v>
      </c>
      <c r="BA3" s="17">
        <v>2</v>
      </c>
      <c r="BB3" s="17">
        <v>3</v>
      </c>
      <c r="BC3" s="17">
        <v>4</v>
      </c>
      <c r="BD3" s="18" t="s">
        <v>5</v>
      </c>
      <c r="BE3" s="17" t="s">
        <v>6</v>
      </c>
      <c r="BF3" s="17">
        <v>1</v>
      </c>
      <c r="BG3" s="17">
        <v>2</v>
      </c>
      <c r="BH3" s="17">
        <v>3</v>
      </c>
      <c r="BI3" s="17">
        <v>4</v>
      </c>
      <c r="BJ3" s="18" t="s">
        <v>5</v>
      </c>
      <c r="BK3" s="17" t="s">
        <v>6</v>
      </c>
      <c r="BL3" s="17">
        <v>1</v>
      </c>
      <c r="BM3" s="17">
        <v>2</v>
      </c>
      <c r="BN3" s="17">
        <v>3</v>
      </c>
      <c r="BO3" s="17">
        <v>4</v>
      </c>
      <c r="BP3" s="18" t="s">
        <v>5</v>
      </c>
      <c r="BQ3" s="17" t="s">
        <v>6</v>
      </c>
      <c r="BR3" s="17">
        <v>1</v>
      </c>
      <c r="BS3" s="17">
        <v>2</v>
      </c>
      <c r="BT3" s="17">
        <v>3</v>
      </c>
      <c r="BU3" s="17">
        <v>4</v>
      </c>
      <c r="BV3" s="18" t="s">
        <v>5</v>
      </c>
      <c r="BW3" s="17" t="s">
        <v>6</v>
      </c>
      <c r="BX3" s="17">
        <v>1</v>
      </c>
      <c r="BY3" s="17">
        <v>2</v>
      </c>
      <c r="BZ3" s="17">
        <v>3</v>
      </c>
      <c r="CA3" s="17">
        <v>4</v>
      </c>
      <c r="CB3" s="18" t="s">
        <v>5</v>
      </c>
      <c r="CC3" s="17" t="s">
        <v>6</v>
      </c>
      <c r="CD3" s="17">
        <v>1</v>
      </c>
      <c r="CE3" s="17">
        <v>2</v>
      </c>
      <c r="CF3" s="17">
        <v>3</v>
      </c>
      <c r="CG3" s="17">
        <v>4</v>
      </c>
      <c r="CH3" s="18" t="s">
        <v>5</v>
      </c>
      <c r="CI3" s="17" t="s">
        <v>6</v>
      </c>
      <c r="CJ3" s="17">
        <v>1</v>
      </c>
      <c r="CK3" s="17">
        <v>2</v>
      </c>
      <c r="CL3" s="17">
        <v>3</v>
      </c>
      <c r="CM3" s="17">
        <v>4</v>
      </c>
      <c r="CN3" s="18" t="s">
        <v>5</v>
      </c>
      <c r="CO3" s="17" t="s">
        <v>6</v>
      </c>
      <c r="CP3" s="19" t="s">
        <v>5</v>
      </c>
      <c r="CQ3" s="20" t="s">
        <v>7</v>
      </c>
      <c r="CR3" s="21"/>
    </row>
    <row r="4" spans="1:96" ht="12.75" customHeight="1">
      <c r="A4" s="23">
        <v>1</v>
      </c>
      <c r="B4" s="58" t="str">
        <f>'Qual all'!B4</f>
        <v>Орлова Наталья</v>
      </c>
      <c r="C4" s="25">
        <f>'Qual all'!C4</f>
        <v>8</v>
      </c>
      <c r="D4" s="102">
        <f>'Qual all'!D4</f>
        <v>210</v>
      </c>
      <c r="E4" s="33">
        <f>'Qual all'!E4</f>
        <v>180</v>
      </c>
      <c r="F4" s="33">
        <f>'Qual all'!F4</f>
        <v>174</v>
      </c>
      <c r="G4" s="33">
        <f>'Qual all'!G4</f>
        <v>185</v>
      </c>
      <c r="H4" s="28">
        <f>'Qual all'!H4</f>
        <v>187.25</v>
      </c>
      <c r="I4" s="29">
        <f>'Qual all'!I4</f>
        <v>781</v>
      </c>
      <c r="J4" s="33">
        <f>'Qual all'!J4</f>
        <v>179</v>
      </c>
      <c r="K4" s="33">
        <f>'Qual all'!K4</f>
        <v>160</v>
      </c>
      <c r="L4" s="33">
        <f>'Qual all'!L4</f>
        <v>135</v>
      </c>
      <c r="M4" s="33">
        <f>'Qual all'!M4</f>
        <v>140</v>
      </c>
      <c r="N4" s="28">
        <f>'Qual all'!N4</f>
        <v>153.5</v>
      </c>
      <c r="O4" s="29">
        <f>'Qual all'!O4</f>
        <v>646</v>
      </c>
      <c r="P4" s="33">
        <f>'Qual all'!P4</f>
        <v>201</v>
      </c>
      <c r="Q4" s="33">
        <f>'Qual all'!Q4</f>
        <v>144</v>
      </c>
      <c r="R4" s="33">
        <f>'Qual all'!R4</f>
        <v>173</v>
      </c>
      <c r="S4" s="33">
        <f>'Qual all'!S4</f>
        <v>170</v>
      </c>
      <c r="T4" s="28">
        <f>'Qual all'!T4</f>
        <v>172</v>
      </c>
      <c r="U4" s="29">
        <f>'Qual all'!U4</f>
        <v>720</v>
      </c>
      <c r="V4" s="33">
        <f>'Qual all'!V4</f>
        <v>151</v>
      </c>
      <c r="W4" s="33">
        <f>'Qual all'!W4</f>
        <v>179</v>
      </c>
      <c r="X4" s="33">
        <f>'Qual all'!X4</f>
        <v>180</v>
      </c>
      <c r="Y4" s="33">
        <f>'Qual all'!Y4</f>
        <v>187</v>
      </c>
      <c r="Z4" s="28">
        <f>'Qual all'!Z4</f>
        <v>174.25</v>
      </c>
      <c r="AA4" s="29">
        <f>'Qual all'!AA4</f>
        <v>729</v>
      </c>
      <c r="AB4" s="33"/>
      <c r="AC4" s="33"/>
      <c r="AD4" s="33"/>
      <c r="AE4" s="33"/>
      <c r="AF4" s="28" t="s">
        <v>109</v>
      </c>
      <c r="AG4" s="29">
        <v>0</v>
      </c>
      <c r="AH4" s="33"/>
      <c r="AI4" s="33"/>
      <c r="AJ4" s="33"/>
      <c r="AK4" s="33"/>
      <c r="AL4" s="28" t="s">
        <v>109</v>
      </c>
      <c r="AM4" s="29">
        <v>0</v>
      </c>
      <c r="AN4" s="33"/>
      <c r="AO4" s="33"/>
      <c r="AP4" s="33"/>
      <c r="AQ4" s="33"/>
      <c r="AR4" s="28" t="s">
        <v>109</v>
      </c>
      <c r="AS4" s="29">
        <v>0</v>
      </c>
      <c r="AT4" s="33"/>
      <c r="AU4" s="33"/>
      <c r="AV4" s="33"/>
      <c r="AW4" s="33"/>
      <c r="AX4" s="28" t="s">
        <v>109</v>
      </c>
      <c r="AY4" s="29">
        <v>0</v>
      </c>
      <c r="AZ4" s="33"/>
      <c r="BA4" s="33"/>
      <c r="BB4" s="33"/>
      <c r="BC4" s="33"/>
      <c r="BD4" s="28" t="s">
        <v>109</v>
      </c>
      <c r="BE4" s="29">
        <v>0</v>
      </c>
      <c r="BF4" s="33"/>
      <c r="BG4" s="33"/>
      <c r="BH4" s="33"/>
      <c r="BI4" s="33"/>
      <c r="BJ4" s="28" t="s">
        <v>109</v>
      </c>
      <c r="BK4" s="29">
        <v>0</v>
      </c>
      <c r="BL4" s="33"/>
      <c r="BM4" s="33"/>
      <c r="BN4" s="33"/>
      <c r="BO4" s="33"/>
      <c r="BP4" s="28" t="s">
        <v>109</v>
      </c>
      <c r="BQ4" s="29">
        <v>0</v>
      </c>
      <c r="BR4" s="33"/>
      <c r="BS4" s="33"/>
      <c r="BT4" s="33"/>
      <c r="BU4" s="33"/>
      <c r="BV4" s="28" t="s">
        <v>109</v>
      </c>
      <c r="BW4" s="29">
        <v>0</v>
      </c>
      <c r="BX4" s="33"/>
      <c r="BY4" s="33"/>
      <c r="BZ4" s="33"/>
      <c r="CA4" s="33"/>
      <c r="CB4" s="28" t="s">
        <v>109</v>
      </c>
      <c r="CC4" s="29">
        <v>0</v>
      </c>
      <c r="CD4" s="33"/>
      <c r="CE4" s="33"/>
      <c r="CF4" s="33"/>
      <c r="CG4" s="33"/>
      <c r="CH4" s="28" t="s">
        <v>109</v>
      </c>
      <c r="CI4" s="29">
        <v>0</v>
      </c>
      <c r="CJ4" s="33"/>
      <c r="CK4" s="33"/>
      <c r="CL4" s="33"/>
      <c r="CM4" s="33"/>
      <c r="CN4" s="28" t="s">
        <v>109</v>
      </c>
      <c r="CO4" s="29">
        <v>0</v>
      </c>
      <c r="CP4" s="30">
        <f t="shared" ref="CP4:CP65" si="0">CQ4/8</f>
        <v>188.75</v>
      </c>
      <c r="CQ4" s="31">
        <f>LARGE((I4,O4,U4,AA4),1)+LARGE((I4,O4,U4,AA4),2)</f>
        <v>1510</v>
      </c>
      <c r="CR4" s="21"/>
    </row>
    <row r="5" spans="1:96" ht="12.75" customHeight="1">
      <c r="A5" s="23">
        <v>2</v>
      </c>
      <c r="B5" s="32" t="str">
        <f>'Qual all'!B5</f>
        <v>Мандрица Наталья</v>
      </c>
      <c r="C5" s="25">
        <f>'Qual all'!C5</f>
        <v>8</v>
      </c>
      <c r="D5" s="102">
        <f>'Qual all'!D5</f>
        <v>0</v>
      </c>
      <c r="E5" s="33">
        <f>'Qual all'!E5</f>
        <v>0</v>
      </c>
      <c r="F5" s="33">
        <f>'Qual all'!F5</f>
        <v>0</v>
      </c>
      <c r="G5" s="33">
        <f>'Qual all'!G5</f>
        <v>0</v>
      </c>
      <c r="H5" s="28">
        <f>'Qual all'!H5</f>
        <v>0</v>
      </c>
      <c r="I5" s="29">
        <f>'Qual all'!I5</f>
        <v>0</v>
      </c>
      <c r="J5" s="33">
        <f>'Qual all'!J5</f>
        <v>0</v>
      </c>
      <c r="K5" s="33">
        <f>'Qual all'!K5</f>
        <v>0</v>
      </c>
      <c r="L5" s="33">
        <f>'Qual all'!L5</f>
        <v>0</v>
      </c>
      <c r="M5" s="33">
        <f>'Qual all'!M5</f>
        <v>0</v>
      </c>
      <c r="N5" s="28">
        <f>'Qual all'!N5</f>
        <v>0</v>
      </c>
      <c r="O5" s="29">
        <f>'Qual all'!O5</f>
        <v>0</v>
      </c>
      <c r="P5" s="33">
        <f>'Qual all'!P5</f>
        <v>0</v>
      </c>
      <c r="Q5" s="33">
        <f>'Qual all'!Q5</f>
        <v>0</v>
      </c>
      <c r="R5" s="33">
        <f>'Qual all'!R5</f>
        <v>0</v>
      </c>
      <c r="S5" s="33">
        <f>'Qual all'!S5</f>
        <v>0</v>
      </c>
      <c r="T5" s="28">
        <f>'Qual all'!T5</f>
        <v>0</v>
      </c>
      <c r="U5" s="29">
        <f>'Qual all'!U5</f>
        <v>0</v>
      </c>
      <c r="V5" s="33">
        <f>'Qual all'!V5</f>
        <v>0</v>
      </c>
      <c r="W5" s="33">
        <f>'Qual all'!W5</f>
        <v>0</v>
      </c>
      <c r="X5" s="33">
        <f>'Qual all'!X5</f>
        <v>0</v>
      </c>
      <c r="Y5" s="33">
        <f>'Qual all'!Y5</f>
        <v>0</v>
      </c>
      <c r="Z5" s="28">
        <f>'Qual all'!Z5</f>
        <v>0</v>
      </c>
      <c r="AA5" s="29">
        <f>'Qual all'!AA5</f>
        <v>0</v>
      </c>
      <c r="AB5" s="33"/>
      <c r="AC5" s="33"/>
      <c r="AD5" s="33"/>
      <c r="AE5" s="33"/>
      <c r="AF5" s="28" t="s">
        <v>109</v>
      </c>
      <c r="AG5" s="29">
        <v>0</v>
      </c>
      <c r="AH5" s="33"/>
      <c r="AI5" s="33"/>
      <c r="AJ5" s="33"/>
      <c r="AK5" s="33"/>
      <c r="AL5" s="28" t="s">
        <v>109</v>
      </c>
      <c r="AM5" s="29">
        <v>0</v>
      </c>
      <c r="AN5" s="33"/>
      <c r="AO5" s="33"/>
      <c r="AP5" s="33"/>
      <c r="AQ5" s="33"/>
      <c r="AR5" s="28" t="s">
        <v>109</v>
      </c>
      <c r="AS5" s="29">
        <v>0</v>
      </c>
      <c r="AT5" s="33"/>
      <c r="AU5" s="33"/>
      <c r="AV5" s="33"/>
      <c r="AW5" s="33"/>
      <c r="AX5" s="28" t="s">
        <v>109</v>
      </c>
      <c r="AY5" s="29">
        <v>0</v>
      </c>
      <c r="AZ5" s="33"/>
      <c r="BA5" s="33"/>
      <c r="BB5" s="33"/>
      <c r="BC5" s="33"/>
      <c r="BD5" s="28" t="s">
        <v>109</v>
      </c>
      <c r="BE5" s="29">
        <v>0</v>
      </c>
      <c r="BF5" s="33"/>
      <c r="BG5" s="33"/>
      <c r="BH5" s="33"/>
      <c r="BI5" s="33"/>
      <c r="BJ5" s="28" t="s">
        <v>109</v>
      </c>
      <c r="BK5" s="29">
        <v>0</v>
      </c>
      <c r="BL5" s="33"/>
      <c r="BM5" s="33"/>
      <c r="BN5" s="33"/>
      <c r="BO5" s="33"/>
      <c r="BP5" s="28" t="s">
        <v>109</v>
      </c>
      <c r="BQ5" s="29">
        <v>0</v>
      </c>
      <c r="BR5" s="33"/>
      <c r="BS5" s="33"/>
      <c r="BT5" s="33"/>
      <c r="BU5" s="33"/>
      <c r="BV5" s="28" t="s">
        <v>109</v>
      </c>
      <c r="BW5" s="29">
        <v>0</v>
      </c>
      <c r="BX5" s="33"/>
      <c r="BY5" s="33"/>
      <c r="BZ5" s="33"/>
      <c r="CA5" s="33"/>
      <c r="CB5" s="28" t="s">
        <v>109</v>
      </c>
      <c r="CC5" s="29">
        <v>0</v>
      </c>
      <c r="CD5" s="33"/>
      <c r="CE5" s="33"/>
      <c r="CF5" s="33"/>
      <c r="CG5" s="33"/>
      <c r="CH5" s="28" t="s">
        <v>109</v>
      </c>
      <c r="CI5" s="29">
        <v>0</v>
      </c>
      <c r="CJ5" s="33"/>
      <c r="CK5" s="33"/>
      <c r="CL5" s="33"/>
      <c r="CM5" s="33"/>
      <c r="CN5" s="28" t="s">
        <v>109</v>
      </c>
      <c r="CO5" s="29">
        <v>0</v>
      </c>
      <c r="CP5" s="30">
        <f t="shared" si="0"/>
        <v>0</v>
      </c>
      <c r="CQ5" s="31">
        <f>LARGE((I5,O5,U5,AA5),1)+LARGE((I5,O5,U5,AA5),2)</f>
        <v>0</v>
      </c>
      <c r="CR5" s="21"/>
    </row>
    <row r="6" spans="1:96" ht="12.75" customHeight="1">
      <c r="A6" s="23">
        <v>3</v>
      </c>
      <c r="B6" s="32" t="str">
        <f>'Qual all'!B6</f>
        <v>Гришиненко Елена</v>
      </c>
      <c r="C6" s="25">
        <f>'Qual all'!C6</f>
        <v>8</v>
      </c>
      <c r="D6" s="102">
        <f>'Qual all'!D6</f>
        <v>0</v>
      </c>
      <c r="E6" s="33">
        <f>'Qual all'!E6</f>
        <v>0</v>
      </c>
      <c r="F6" s="33">
        <f>'Qual all'!F6</f>
        <v>0</v>
      </c>
      <c r="G6" s="33">
        <f>'Qual all'!G6</f>
        <v>0</v>
      </c>
      <c r="H6" s="28">
        <f>'Qual all'!H6</f>
        <v>0</v>
      </c>
      <c r="I6" s="29">
        <f>'Qual all'!I6</f>
        <v>0</v>
      </c>
      <c r="J6" s="33">
        <f>'Qual all'!J6</f>
        <v>0</v>
      </c>
      <c r="K6" s="33">
        <f>'Qual all'!K6</f>
        <v>0</v>
      </c>
      <c r="L6" s="33">
        <f>'Qual all'!L6</f>
        <v>0</v>
      </c>
      <c r="M6" s="33">
        <f>'Qual all'!M6</f>
        <v>0</v>
      </c>
      <c r="N6" s="28">
        <f>'Qual all'!N6</f>
        <v>0</v>
      </c>
      <c r="O6" s="29">
        <f>'Qual all'!O6</f>
        <v>0</v>
      </c>
      <c r="P6" s="33">
        <f>'Qual all'!P6</f>
        <v>0</v>
      </c>
      <c r="Q6" s="33">
        <f>'Qual all'!Q6</f>
        <v>0</v>
      </c>
      <c r="R6" s="33">
        <f>'Qual all'!R6</f>
        <v>0</v>
      </c>
      <c r="S6" s="33">
        <f>'Qual all'!S6</f>
        <v>0</v>
      </c>
      <c r="T6" s="28">
        <f>'Qual all'!T6</f>
        <v>0</v>
      </c>
      <c r="U6" s="29">
        <f>'Qual all'!U6</f>
        <v>0</v>
      </c>
      <c r="V6" s="33">
        <f>'Qual all'!V6</f>
        <v>0</v>
      </c>
      <c r="W6" s="33">
        <f>'Qual all'!W6</f>
        <v>0</v>
      </c>
      <c r="X6" s="33">
        <f>'Qual all'!X6</f>
        <v>0</v>
      </c>
      <c r="Y6" s="33">
        <f>'Qual all'!Y6</f>
        <v>0</v>
      </c>
      <c r="Z6" s="28">
        <f>'Qual all'!Z6</f>
        <v>0</v>
      </c>
      <c r="AA6" s="29">
        <f>'Qual all'!AA6</f>
        <v>0</v>
      </c>
      <c r="AB6" s="33"/>
      <c r="AC6" s="33"/>
      <c r="AD6" s="33"/>
      <c r="AE6" s="33"/>
      <c r="AF6" s="28" t="s">
        <v>109</v>
      </c>
      <c r="AG6" s="29">
        <v>0</v>
      </c>
      <c r="AH6" s="33"/>
      <c r="AI6" s="33"/>
      <c r="AJ6" s="33"/>
      <c r="AK6" s="33"/>
      <c r="AL6" s="28" t="s">
        <v>109</v>
      </c>
      <c r="AM6" s="29">
        <v>0</v>
      </c>
      <c r="AN6" s="33"/>
      <c r="AO6" s="33"/>
      <c r="AP6" s="33"/>
      <c r="AQ6" s="33"/>
      <c r="AR6" s="28" t="s">
        <v>109</v>
      </c>
      <c r="AS6" s="29">
        <v>0</v>
      </c>
      <c r="AT6" s="33"/>
      <c r="AU6" s="33"/>
      <c r="AV6" s="33"/>
      <c r="AW6" s="33"/>
      <c r="AX6" s="28" t="s">
        <v>109</v>
      </c>
      <c r="AY6" s="29">
        <v>0</v>
      </c>
      <c r="AZ6" s="33"/>
      <c r="BA6" s="33"/>
      <c r="BB6" s="33"/>
      <c r="BC6" s="33"/>
      <c r="BD6" s="28" t="s">
        <v>109</v>
      </c>
      <c r="BE6" s="29">
        <v>0</v>
      </c>
      <c r="BF6" s="33"/>
      <c r="BG6" s="33"/>
      <c r="BH6" s="33"/>
      <c r="BI6" s="33"/>
      <c r="BJ6" s="28" t="s">
        <v>109</v>
      </c>
      <c r="BK6" s="29">
        <v>0</v>
      </c>
      <c r="BL6" s="33"/>
      <c r="BM6" s="33"/>
      <c r="BN6" s="33"/>
      <c r="BO6" s="33"/>
      <c r="BP6" s="28" t="s">
        <v>109</v>
      </c>
      <c r="BQ6" s="29">
        <v>0</v>
      </c>
      <c r="BR6" s="33"/>
      <c r="BS6" s="33"/>
      <c r="BT6" s="33"/>
      <c r="BU6" s="33"/>
      <c r="BV6" s="28" t="s">
        <v>109</v>
      </c>
      <c r="BW6" s="29">
        <v>0</v>
      </c>
      <c r="BX6" s="33"/>
      <c r="BY6" s="33"/>
      <c r="BZ6" s="33"/>
      <c r="CA6" s="33"/>
      <c r="CB6" s="28" t="s">
        <v>109</v>
      </c>
      <c r="CC6" s="29">
        <v>0</v>
      </c>
      <c r="CD6" s="33"/>
      <c r="CE6" s="33"/>
      <c r="CF6" s="33"/>
      <c r="CG6" s="33"/>
      <c r="CH6" s="28" t="s">
        <v>109</v>
      </c>
      <c r="CI6" s="29">
        <v>0</v>
      </c>
      <c r="CJ6" s="33"/>
      <c r="CK6" s="33"/>
      <c r="CL6" s="33"/>
      <c r="CM6" s="33"/>
      <c r="CN6" s="28" t="s">
        <v>109</v>
      </c>
      <c r="CO6" s="29">
        <v>0</v>
      </c>
      <c r="CP6" s="30">
        <f t="shared" si="0"/>
        <v>0</v>
      </c>
      <c r="CQ6" s="31">
        <f>LARGE((I6,O6,U6,AA6),1)+LARGE((I6,O6,U6,AA6),2)</f>
        <v>0</v>
      </c>
      <c r="CR6" s="21"/>
    </row>
    <row r="7" spans="1:96" ht="12.75" customHeight="1">
      <c r="A7" s="23">
        <v>4</v>
      </c>
      <c r="B7" s="32" t="str">
        <f>'Qual all'!B7</f>
        <v>Третьякова Елена</v>
      </c>
      <c r="C7" s="25">
        <f>'Qual all'!C7</f>
        <v>8</v>
      </c>
      <c r="D7" s="102">
        <f>'Qual all'!D7</f>
        <v>0</v>
      </c>
      <c r="E7" s="33">
        <f>'Qual all'!E7</f>
        <v>0</v>
      </c>
      <c r="F7" s="33">
        <f>'Qual all'!F7</f>
        <v>0</v>
      </c>
      <c r="G7" s="33">
        <f>'Qual all'!G7</f>
        <v>0</v>
      </c>
      <c r="H7" s="28" t="e">
        <f>'Qual all'!H7</f>
        <v>#DIV/0!</v>
      </c>
      <c r="I7" s="29">
        <f>'Qual all'!I7</f>
        <v>0</v>
      </c>
      <c r="J7" s="33">
        <f>'Qual all'!J7</f>
        <v>0</v>
      </c>
      <c r="K7" s="33">
        <f>'Qual all'!K7</f>
        <v>0</v>
      </c>
      <c r="L7" s="33">
        <f>'Qual all'!L7</f>
        <v>0</v>
      </c>
      <c r="M7" s="33">
        <f>'Qual all'!M7</f>
        <v>0</v>
      </c>
      <c r="N7" s="28" t="e">
        <f>'Qual all'!N7</f>
        <v>#DIV/0!</v>
      </c>
      <c r="O7" s="29">
        <f>'Qual all'!O7</f>
        <v>0</v>
      </c>
      <c r="P7" s="33">
        <f>'Qual all'!P7</f>
        <v>0</v>
      </c>
      <c r="Q7" s="33">
        <f>'Qual all'!Q7</f>
        <v>0</v>
      </c>
      <c r="R7" s="33">
        <f>'Qual all'!R7</f>
        <v>0</v>
      </c>
      <c r="S7" s="33">
        <f>'Qual all'!S7</f>
        <v>0</v>
      </c>
      <c r="T7" s="28" t="e">
        <f>'Qual all'!T7</f>
        <v>#DIV/0!</v>
      </c>
      <c r="U7" s="29">
        <f>'Qual all'!U7</f>
        <v>0</v>
      </c>
      <c r="V7" s="33">
        <f>'Qual all'!V7</f>
        <v>0</v>
      </c>
      <c r="W7" s="33">
        <f>'Qual all'!W7</f>
        <v>0</v>
      </c>
      <c r="X7" s="33">
        <f>'Qual all'!X7</f>
        <v>0</v>
      </c>
      <c r="Y7" s="33">
        <f>'Qual all'!Y7</f>
        <v>0</v>
      </c>
      <c r="Z7" s="28" t="e">
        <f>'Qual all'!Z7</f>
        <v>#DIV/0!</v>
      </c>
      <c r="AA7" s="29">
        <f>'Qual all'!AA7</f>
        <v>0</v>
      </c>
      <c r="AB7" s="33"/>
      <c r="AC7" s="33"/>
      <c r="AD7" s="33"/>
      <c r="AE7" s="33"/>
      <c r="AF7" s="28" t="s">
        <v>109</v>
      </c>
      <c r="AG7" s="29">
        <v>0</v>
      </c>
      <c r="AH7" s="33"/>
      <c r="AI7" s="33"/>
      <c r="AJ7" s="33"/>
      <c r="AK7" s="33"/>
      <c r="AL7" s="28" t="s">
        <v>109</v>
      </c>
      <c r="AM7" s="29">
        <v>0</v>
      </c>
      <c r="AN7" s="33"/>
      <c r="AO7" s="33"/>
      <c r="AP7" s="33"/>
      <c r="AQ7" s="33"/>
      <c r="AR7" s="28" t="s">
        <v>109</v>
      </c>
      <c r="AS7" s="29">
        <v>0</v>
      </c>
      <c r="AT7" s="33"/>
      <c r="AU7" s="33"/>
      <c r="AV7" s="33"/>
      <c r="AW7" s="33"/>
      <c r="AX7" s="28" t="s">
        <v>109</v>
      </c>
      <c r="AY7" s="29">
        <v>0</v>
      </c>
      <c r="AZ7" s="33"/>
      <c r="BA7" s="33"/>
      <c r="BB7" s="33"/>
      <c r="BC7" s="33"/>
      <c r="BD7" s="28" t="s">
        <v>109</v>
      </c>
      <c r="BE7" s="29">
        <v>0</v>
      </c>
      <c r="BF7" s="33"/>
      <c r="BG7" s="33"/>
      <c r="BH7" s="33"/>
      <c r="BI7" s="33"/>
      <c r="BJ7" s="28" t="s">
        <v>109</v>
      </c>
      <c r="BK7" s="29">
        <v>0</v>
      </c>
      <c r="BL7" s="33"/>
      <c r="BM7" s="33"/>
      <c r="BN7" s="33"/>
      <c r="BO7" s="33"/>
      <c r="BP7" s="28" t="s">
        <v>109</v>
      </c>
      <c r="BQ7" s="29">
        <v>0</v>
      </c>
      <c r="BR7" s="33"/>
      <c r="BS7" s="33"/>
      <c r="BT7" s="33"/>
      <c r="BU7" s="33"/>
      <c r="BV7" s="28" t="s">
        <v>109</v>
      </c>
      <c r="BW7" s="29">
        <v>0</v>
      </c>
      <c r="BX7" s="33"/>
      <c r="BY7" s="33"/>
      <c r="BZ7" s="33"/>
      <c r="CA7" s="33"/>
      <c r="CB7" s="28" t="s">
        <v>109</v>
      </c>
      <c r="CC7" s="29">
        <v>0</v>
      </c>
      <c r="CD7" s="33"/>
      <c r="CE7" s="33"/>
      <c r="CF7" s="33"/>
      <c r="CG7" s="33"/>
      <c r="CH7" s="28" t="s">
        <v>109</v>
      </c>
      <c r="CI7" s="29">
        <v>0</v>
      </c>
      <c r="CJ7" s="33"/>
      <c r="CK7" s="33"/>
      <c r="CL7" s="33"/>
      <c r="CM7" s="33"/>
      <c r="CN7" s="28" t="s">
        <v>109</v>
      </c>
      <c r="CO7" s="29">
        <v>0</v>
      </c>
      <c r="CP7" s="30">
        <f t="shared" si="0"/>
        <v>0</v>
      </c>
      <c r="CQ7" s="31">
        <f>LARGE((I7,O7,U7,AA7),1)+LARGE((I7,O7,U7,AA7),2)</f>
        <v>0</v>
      </c>
      <c r="CR7" s="21"/>
    </row>
    <row r="8" spans="1:96" ht="12.75" customHeight="1">
      <c r="A8" s="23">
        <v>5</v>
      </c>
      <c r="B8" s="32" t="str">
        <f>'Qual all'!B8</f>
        <v>Егинчибаев Дулат</v>
      </c>
      <c r="C8" s="25">
        <f>'Qual all'!C8</f>
        <v>0</v>
      </c>
      <c r="D8" s="102">
        <f>'Qual all'!D8</f>
        <v>0</v>
      </c>
      <c r="E8" s="33">
        <f>'Qual all'!E8</f>
        <v>0</v>
      </c>
      <c r="F8" s="33">
        <f>'Qual all'!F8</f>
        <v>0</v>
      </c>
      <c r="G8" s="33">
        <f>'Qual all'!G8</f>
        <v>0</v>
      </c>
      <c r="H8" s="28">
        <f>'Qual all'!H8</f>
        <v>0</v>
      </c>
      <c r="I8" s="29">
        <f>'Qual all'!I8</f>
        <v>0</v>
      </c>
      <c r="J8" s="33">
        <f>'Qual all'!J8</f>
        <v>0</v>
      </c>
      <c r="K8" s="33">
        <f>'Qual all'!K8</f>
        <v>0</v>
      </c>
      <c r="L8" s="33">
        <f>'Qual all'!L8</f>
        <v>0</v>
      </c>
      <c r="M8" s="33">
        <f>'Qual all'!M8</f>
        <v>0</v>
      </c>
      <c r="N8" s="28">
        <f>'Qual all'!N8</f>
        <v>0</v>
      </c>
      <c r="O8" s="29">
        <f>'Qual all'!O8</f>
        <v>0</v>
      </c>
      <c r="P8" s="33">
        <f>'Qual all'!P8</f>
        <v>0</v>
      </c>
      <c r="Q8" s="33">
        <f>'Qual all'!Q8</f>
        <v>0</v>
      </c>
      <c r="R8" s="33">
        <f>'Qual all'!R8</f>
        <v>0</v>
      </c>
      <c r="S8" s="33">
        <f>'Qual all'!S8</f>
        <v>0</v>
      </c>
      <c r="T8" s="28">
        <f>'Qual all'!T8</f>
        <v>0</v>
      </c>
      <c r="U8" s="29">
        <f>'Qual all'!U8</f>
        <v>0</v>
      </c>
      <c r="V8" s="33">
        <f>'Qual all'!V8</f>
        <v>0</v>
      </c>
      <c r="W8" s="33">
        <f>'Qual all'!W8</f>
        <v>0</v>
      </c>
      <c r="X8" s="33">
        <f>'Qual all'!X8</f>
        <v>0</v>
      </c>
      <c r="Y8" s="33">
        <f>'Qual all'!Y8</f>
        <v>0</v>
      </c>
      <c r="Z8" s="28">
        <f>'Qual all'!Z8</f>
        <v>0</v>
      </c>
      <c r="AA8" s="29">
        <f>'Qual all'!AA8</f>
        <v>0</v>
      </c>
      <c r="AB8" s="33"/>
      <c r="AC8" s="33"/>
      <c r="AD8" s="33"/>
      <c r="AE8" s="33"/>
      <c r="AF8" s="28" t="s">
        <v>109</v>
      </c>
      <c r="AG8" s="29">
        <v>0</v>
      </c>
      <c r="AH8" s="33"/>
      <c r="AI8" s="33"/>
      <c r="AJ8" s="33"/>
      <c r="AK8" s="33"/>
      <c r="AL8" s="28" t="s">
        <v>109</v>
      </c>
      <c r="AM8" s="29">
        <v>0</v>
      </c>
      <c r="AN8" s="33"/>
      <c r="AO8" s="33"/>
      <c r="AP8" s="33"/>
      <c r="AQ8" s="33"/>
      <c r="AR8" s="28" t="s">
        <v>109</v>
      </c>
      <c r="AS8" s="29">
        <v>0</v>
      </c>
      <c r="AT8" s="33"/>
      <c r="AU8" s="33"/>
      <c r="AV8" s="33"/>
      <c r="AW8" s="33"/>
      <c r="AX8" s="28" t="s">
        <v>109</v>
      </c>
      <c r="AY8" s="29">
        <v>0</v>
      </c>
      <c r="AZ8" s="33"/>
      <c r="BA8" s="33"/>
      <c r="BB8" s="33"/>
      <c r="BC8" s="33"/>
      <c r="BD8" s="28" t="s">
        <v>109</v>
      </c>
      <c r="BE8" s="29">
        <v>0</v>
      </c>
      <c r="BF8" s="33"/>
      <c r="BG8" s="33"/>
      <c r="BH8" s="33"/>
      <c r="BI8" s="33"/>
      <c r="BJ8" s="28" t="s">
        <v>109</v>
      </c>
      <c r="BK8" s="29">
        <v>0</v>
      </c>
      <c r="BL8" s="33"/>
      <c r="BM8" s="33"/>
      <c r="BN8" s="33"/>
      <c r="BO8" s="33"/>
      <c r="BP8" s="28" t="s">
        <v>109</v>
      </c>
      <c r="BQ8" s="29">
        <v>0</v>
      </c>
      <c r="BR8" s="33"/>
      <c r="BS8" s="33"/>
      <c r="BT8" s="33"/>
      <c r="BU8" s="33"/>
      <c r="BV8" s="28" t="s">
        <v>109</v>
      </c>
      <c r="BW8" s="29">
        <v>0</v>
      </c>
      <c r="BX8" s="33"/>
      <c r="BY8" s="33"/>
      <c r="BZ8" s="33"/>
      <c r="CA8" s="33"/>
      <c r="CB8" s="28" t="s">
        <v>109</v>
      </c>
      <c r="CC8" s="29">
        <v>0</v>
      </c>
      <c r="CD8" s="33"/>
      <c r="CE8" s="33"/>
      <c r="CF8" s="33"/>
      <c r="CG8" s="33"/>
      <c r="CH8" s="28" t="s">
        <v>109</v>
      </c>
      <c r="CI8" s="29">
        <v>0</v>
      </c>
      <c r="CJ8" s="33"/>
      <c r="CK8" s="33"/>
      <c r="CL8" s="33"/>
      <c r="CM8" s="33"/>
      <c r="CN8" s="28" t="s">
        <v>109</v>
      </c>
      <c r="CO8" s="29">
        <v>0</v>
      </c>
      <c r="CP8" s="30">
        <f t="shared" si="0"/>
        <v>0</v>
      </c>
      <c r="CQ8" s="31">
        <f>LARGE((I8,O8,U8,AA8),1)+LARGE((I8,O8,U8,AA8),2)</f>
        <v>0</v>
      </c>
      <c r="CR8" s="21"/>
    </row>
    <row r="9" spans="1:96" ht="12.75" customHeight="1">
      <c r="A9" s="23">
        <v>6</v>
      </c>
      <c r="B9" s="32" t="str">
        <f>'Qual all'!B9</f>
        <v>Мендыгалиев Кайрат</v>
      </c>
      <c r="C9" s="25">
        <f>'Qual all'!C9</f>
        <v>0</v>
      </c>
      <c r="D9" s="102">
        <f>'Qual all'!D9</f>
        <v>0</v>
      </c>
      <c r="E9" s="33">
        <f>'Qual all'!E9</f>
        <v>0</v>
      </c>
      <c r="F9" s="33">
        <f>'Qual all'!F9</f>
        <v>0</v>
      </c>
      <c r="G9" s="33">
        <f>'Qual all'!G9</f>
        <v>0</v>
      </c>
      <c r="H9" s="28">
        <f>'Qual all'!H9</f>
        <v>0</v>
      </c>
      <c r="I9" s="29">
        <f>'Qual all'!I9</f>
        <v>0</v>
      </c>
      <c r="J9" s="33">
        <f>'Qual all'!J9</f>
        <v>0</v>
      </c>
      <c r="K9" s="33">
        <f>'Qual all'!K9</f>
        <v>0</v>
      </c>
      <c r="L9" s="33">
        <f>'Qual all'!L9</f>
        <v>0</v>
      </c>
      <c r="M9" s="33">
        <f>'Qual all'!M9</f>
        <v>0</v>
      </c>
      <c r="N9" s="28">
        <f>'Qual all'!N9</f>
        <v>0</v>
      </c>
      <c r="O9" s="29">
        <f>'Qual all'!O9</f>
        <v>0</v>
      </c>
      <c r="P9" s="33">
        <f>'Qual all'!P9</f>
        <v>0</v>
      </c>
      <c r="Q9" s="33">
        <f>'Qual all'!Q9</f>
        <v>0</v>
      </c>
      <c r="R9" s="33">
        <f>'Qual all'!R9</f>
        <v>0</v>
      </c>
      <c r="S9" s="33">
        <f>'Qual all'!S9</f>
        <v>0</v>
      </c>
      <c r="T9" s="28">
        <f>'Qual all'!T9</f>
        <v>0</v>
      </c>
      <c r="U9" s="29">
        <f>'Qual all'!U9</f>
        <v>0</v>
      </c>
      <c r="V9" s="33">
        <f>'Qual all'!V9</f>
        <v>0</v>
      </c>
      <c r="W9" s="33">
        <f>'Qual all'!W9</f>
        <v>0</v>
      </c>
      <c r="X9" s="33">
        <f>'Qual all'!X9</f>
        <v>0</v>
      </c>
      <c r="Y9" s="33">
        <f>'Qual all'!Y9</f>
        <v>0</v>
      </c>
      <c r="Z9" s="28">
        <f>'Qual all'!Z9</f>
        <v>0</v>
      </c>
      <c r="AA9" s="29">
        <f>'Qual all'!AA9</f>
        <v>0</v>
      </c>
      <c r="AB9" s="33"/>
      <c r="AC9" s="33"/>
      <c r="AD9" s="33"/>
      <c r="AE9" s="33"/>
      <c r="AF9" s="28" t="s">
        <v>109</v>
      </c>
      <c r="AG9" s="29">
        <v>0</v>
      </c>
      <c r="AH9" s="33"/>
      <c r="AI9" s="33"/>
      <c r="AJ9" s="33"/>
      <c r="AK9" s="33"/>
      <c r="AL9" s="28" t="s">
        <v>109</v>
      </c>
      <c r="AM9" s="29">
        <v>0</v>
      </c>
      <c r="AN9" s="33"/>
      <c r="AO9" s="33"/>
      <c r="AP9" s="33"/>
      <c r="AQ9" s="33"/>
      <c r="AR9" s="28" t="s">
        <v>109</v>
      </c>
      <c r="AS9" s="29">
        <v>0</v>
      </c>
      <c r="AT9" s="33"/>
      <c r="AU9" s="33"/>
      <c r="AV9" s="33"/>
      <c r="AW9" s="33"/>
      <c r="AX9" s="28" t="s">
        <v>109</v>
      </c>
      <c r="AY9" s="29">
        <v>0</v>
      </c>
      <c r="AZ9" s="33"/>
      <c r="BA9" s="33"/>
      <c r="BB9" s="33"/>
      <c r="BC9" s="33"/>
      <c r="BD9" s="28" t="s">
        <v>109</v>
      </c>
      <c r="BE9" s="29">
        <v>0</v>
      </c>
      <c r="BF9" s="33"/>
      <c r="BG9" s="33"/>
      <c r="BH9" s="33"/>
      <c r="BI9" s="33"/>
      <c r="BJ9" s="28" t="s">
        <v>109</v>
      </c>
      <c r="BK9" s="29">
        <v>0</v>
      </c>
      <c r="BL9" s="33"/>
      <c r="BM9" s="33"/>
      <c r="BN9" s="33"/>
      <c r="BO9" s="33"/>
      <c r="BP9" s="28" t="s">
        <v>109</v>
      </c>
      <c r="BQ9" s="29">
        <v>0</v>
      </c>
      <c r="BR9" s="33"/>
      <c r="BS9" s="33"/>
      <c r="BT9" s="33"/>
      <c r="BU9" s="33"/>
      <c r="BV9" s="28" t="s">
        <v>109</v>
      </c>
      <c r="BW9" s="29">
        <v>0</v>
      </c>
      <c r="BX9" s="33"/>
      <c r="BY9" s="33"/>
      <c r="BZ9" s="33"/>
      <c r="CA9" s="33"/>
      <c r="CB9" s="28" t="s">
        <v>109</v>
      </c>
      <c r="CC9" s="29">
        <v>0</v>
      </c>
      <c r="CD9" s="33"/>
      <c r="CE9" s="33"/>
      <c r="CF9" s="33"/>
      <c r="CG9" s="33"/>
      <c r="CH9" s="28" t="s">
        <v>109</v>
      </c>
      <c r="CI9" s="29">
        <v>0</v>
      </c>
      <c r="CJ9" s="33"/>
      <c r="CK9" s="33"/>
      <c r="CL9" s="33"/>
      <c r="CM9" s="33"/>
      <c r="CN9" s="28" t="s">
        <v>109</v>
      </c>
      <c r="CO9" s="29">
        <v>0</v>
      </c>
      <c r="CP9" s="30">
        <f t="shared" si="0"/>
        <v>0</v>
      </c>
      <c r="CQ9" s="31">
        <f>LARGE((I9,O9,U9,AA9),1)+LARGE((I9,O9,U9,AA9),2)</f>
        <v>0</v>
      </c>
      <c r="CR9" s="21"/>
    </row>
    <row r="10" spans="1:96" ht="12.75" customHeight="1">
      <c r="A10" s="23">
        <v>7</v>
      </c>
      <c r="B10" s="32" t="str">
        <f>'Qual all'!B10</f>
        <v>Хилимов Алпамыс</v>
      </c>
      <c r="C10" s="25">
        <f>'Qual all'!C10</f>
        <v>0</v>
      </c>
      <c r="D10" s="102">
        <f>'Qual all'!D10</f>
        <v>0</v>
      </c>
      <c r="E10" s="33">
        <f>'Qual all'!E10</f>
        <v>0</v>
      </c>
      <c r="F10" s="33">
        <f>'Qual all'!F10</f>
        <v>0</v>
      </c>
      <c r="G10" s="33">
        <f>'Qual all'!G10</f>
        <v>0</v>
      </c>
      <c r="H10" s="28">
        <f>'Qual all'!H10</f>
        <v>0</v>
      </c>
      <c r="I10" s="29">
        <f>'Qual all'!I10</f>
        <v>0</v>
      </c>
      <c r="J10" s="33">
        <f>'Qual all'!J10</f>
        <v>0</v>
      </c>
      <c r="K10" s="33">
        <f>'Qual all'!K10</f>
        <v>0</v>
      </c>
      <c r="L10" s="33">
        <f>'Qual all'!L10</f>
        <v>0</v>
      </c>
      <c r="M10" s="33">
        <f>'Qual all'!M10</f>
        <v>0</v>
      </c>
      <c r="N10" s="28">
        <f>'Qual all'!N10</f>
        <v>0</v>
      </c>
      <c r="O10" s="29">
        <f>'Qual all'!O10</f>
        <v>0</v>
      </c>
      <c r="P10" s="33">
        <f>'Qual all'!P10</f>
        <v>0</v>
      </c>
      <c r="Q10" s="33">
        <f>'Qual all'!Q10</f>
        <v>0</v>
      </c>
      <c r="R10" s="33">
        <f>'Qual all'!R10</f>
        <v>0</v>
      </c>
      <c r="S10" s="33">
        <f>'Qual all'!S10</f>
        <v>0</v>
      </c>
      <c r="T10" s="28">
        <f>'Qual all'!T10</f>
        <v>0</v>
      </c>
      <c r="U10" s="29">
        <f>'Qual all'!U10</f>
        <v>0</v>
      </c>
      <c r="V10" s="33">
        <f>'Qual all'!V10</f>
        <v>0</v>
      </c>
      <c r="W10" s="33">
        <f>'Qual all'!W10</f>
        <v>0</v>
      </c>
      <c r="X10" s="33">
        <f>'Qual all'!X10</f>
        <v>0</v>
      </c>
      <c r="Y10" s="33">
        <f>'Qual all'!Y10</f>
        <v>0</v>
      </c>
      <c r="Z10" s="28">
        <f>'Qual all'!Z10</f>
        <v>0</v>
      </c>
      <c r="AA10" s="29">
        <f>'Qual all'!AA10</f>
        <v>0</v>
      </c>
      <c r="AB10" s="33"/>
      <c r="AC10" s="33"/>
      <c r="AD10" s="33"/>
      <c r="AE10" s="33"/>
      <c r="AF10" s="28" t="s">
        <v>109</v>
      </c>
      <c r="AG10" s="29">
        <v>0</v>
      </c>
      <c r="AH10" s="33"/>
      <c r="AI10" s="33"/>
      <c r="AJ10" s="33"/>
      <c r="AK10" s="33"/>
      <c r="AL10" s="28" t="s">
        <v>109</v>
      </c>
      <c r="AM10" s="29">
        <v>0</v>
      </c>
      <c r="AN10" s="33"/>
      <c r="AO10" s="33"/>
      <c r="AP10" s="33"/>
      <c r="AQ10" s="33"/>
      <c r="AR10" s="28" t="s">
        <v>109</v>
      </c>
      <c r="AS10" s="29">
        <v>0</v>
      </c>
      <c r="AT10" s="33"/>
      <c r="AU10" s="33"/>
      <c r="AV10" s="33"/>
      <c r="AW10" s="33"/>
      <c r="AX10" s="28" t="s">
        <v>109</v>
      </c>
      <c r="AY10" s="29">
        <v>0</v>
      </c>
      <c r="AZ10" s="33"/>
      <c r="BA10" s="33"/>
      <c r="BB10" s="33"/>
      <c r="BC10" s="33"/>
      <c r="BD10" s="28" t="s">
        <v>109</v>
      </c>
      <c r="BE10" s="29">
        <v>0</v>
      </c>
      <c r="BF10" s="33"/>
      <c r="BG10" s="33"/>
      <c r="BH10" s="33"/>
      <c r="BI10" s="33"/>
      <c r="BJ10" s="28" t="s">
        <v>109</v>
      </c>
      <c r="BK10" s="29">
        <v>0</v>
      </c>
      <c r="BL10" s="33"/>
      <c r="BM10" s="33"/>
      <c r="BN10" s="33"/>
      <c r="BO10" s="33"/>
      <c r="BP10" s="28" t="s">
        <v>109</v>
      </c>
      <c r="BQ10" s="29">
        <v>0</v>
      </c>
      <c r="BR10" s="33"/>
      <c r="BS10" s="33"/>
      <c r="BT10" s="33"/>
      <c r="BU10" s="33"/>
      <c r="BV10" s="28" t="s">
        <v>109</v>
      </c>
      <c r="BW10" s="29">
        <v>0</v>
      </c>
      <c r="BX10" s="33"/>
      <c r="BY10" s="33"/>
      <c r="BZ10" s="33"/>
      <c r="CA10" s="33"/>
      <c r="CB10" s="28" t="s">
        <v>109</v>
      </c>
      <c r="CC10" s="29">
        <v>0</v>
      </c>
      <c r="CD10" s="33"/>
      <c r="CE10" s="33"/>
      <c r="CF10" s="33"/>
      <c r="CG10" s="33"/>
      <c r="CH10" s="28" t="s">
        <v>109</v>
      </c>
      <c r="CI10" s="29">
        <v>0</v>
      </c>
      <c r="CJ10" s="33"/>
      <c r="CK10" s="33"/>
      <c r="CL10" s="33"/>
      <c r="CM10" s="33"/>
      <c r="CN10" s="28" t="s">
        <v>109</v>
      </c>
      <c r="CO10" s="29">
        <v>0</v>
      </c>
      <c r="CP10" s="30">
        <f t="shared" si="0"/>
        <v>0</v>
      </c>
      <c r="CQ10" s="31">
        <f>LARGE((I10,O10,U10,AA10),1)+LARGE((I10,O10,U10,AA10),2)</f>
        <v>0</v>
      </c>
      <c r="CR10" s="21"/>
    </row>
    <row r="11" spans="1:96" ht="12.75" customHeight="1">
      <c r="A11" s="23">
        <v>8</v>
      </c>
      <c r="B11" s="32" t="str">
        <f>'Qual all'!B11</f>
        <v>Дорош Ольга</v>
      </c>
      <c r="C11" s="25">
        <f>'Qual all'!C11</f>
        <v>8</v>
      </c>
      <c r="D11" s="102">
        <f>'Qual all'!D11</f>
        <v>0</v>
      </c>
      <c r="E11" s="33">
        <f>'Qual all'!E11</f>
        <v>0</v>
      </c>
      <c r="F11" s="33">
        <f>'Qual all'!F11</f>
        <v>0</v>
      </c>
      <c r="G11" s="33">
        <f>'Qual all'!G11</f>
        <v>0</v>
      </c>
      <c r="H11" s="28" t="e">
        <f>'Qual all'!H11</f>
        <v>#DIV/0!</v>
      </c>
      <c r="I11" s="29">
        <f>'Qual all'!I11</f>
        <v>0</v>
      </c>
      <c r="J11" s="33">
        <f>'Qual all'!J11</f>
        <v>0</v>
      </c>
      <c r="K11" s="33">
        <f>'Qual all'!K11</f>
        <v>0</v>
      </c>
      <c r="L11" s="33">
        <f>'Qual all'!L11</f>
        <v>0</v>
      </c>
      <c r="M11" s="33">
        <f>'Qual all'!M11</f>
        <v>0</v>
      </c>
      <c r="N11" s="28" t="e">
        <f>'Qual all'!N11</f>
        <v>#DIV/0!</v>
      </c>
      <c r="O11" s="29">
        <f>'Qual all'!O11</f>
        <v>0</v>
      </c>
      <c r="P11" s="33">
        <f>'Qual all'!P11</f>
        <v>0</v>
      </c>
      <c r="Q11" s="33">
        <f>'Qual all'!Q11</f>
        <v>0</v>
      </c>
      <c r="R11" s="33">
        <f>'Qual all'!R11</f>
        <v>0</v>
      </c>
      <c r="S11" s="33">
        <f>'Qual all'!S11</f>
        <v>0</v>
      </c>
      <c r="T11" s="28" t="e">
        <f>'Qual all'!T11</f>
        <v>#DIV/0!</v>
      </c>
      <c r="U11" s="29">
        <f>'Qual all'!U11</f>
        <v>0</v>
      </c>
      <c r="V11" s="33">
        <f>'Qual all'!V11</f>
        <v>0</v>
      </c>
      <c r="W11" s="33">
        <f>'Qual all'!W11</f>
        <v>0</v>
      </c>
      <c r="X11" s="33">
        <f>'Qual all'!X11</f>
        <v>0</v>
      </c>
      <c r="Y11" s="33">
        <f>'Qual all'!Y11</f>
        <v>0</v>
      </c>
      <c r="Z11" s="28" t="e">
        <f>'Qual all'!Z11</f>
        <v>#DIV/0!</v>
      </c>
      <c r="AA11" s="29">
        <f>'Qual all'!AA11</f>
        <v>0</v>
      </c>
      <c r="AB11" s="33"/>
      <c r="AC11" s="33"/>
      <c r="AD11" s="33"/>
      <c r="AE11" s="33"/>
      <c r="AF11" s="28" t="s">
        <v>109</v>
      </c>
      <c r="AG11" s="29">
        <v>0</v>
      </c>
      <c r="AH11" s="33"/>
      <c r="AI11" s="33"/>
      <c r="AJ11" s="33"/>
      <c r="AK11" s="33"/>
      <c r="AL11" s="28" t="s">
        <v>109</v>
      </c>
      <c r="AM11" s="29">
        <v>0</v>
      </c>
      <c r="AN11" s="33"/>
      <c r="AO11" s="33"/>
      <c r="AP11" s="33"/>
      <c r="AQ11" s="33"/>
      <c r="AR11" s="28" t="s">
        <v>109</v>
      </c>
      <c r="AS11" s="29">
        <v>0</v>
      </c>
      <c r="AT11" s="33"/>
      <c r="AU11" s="33"/>
      <c r="AV11" s="33"/>
      <c r="AW11" s="33"/>
      <c r="AX11" s="28" t="s">
        <v>109</v>
      </c>
      <c r="AY11" s="29">
        <v>0</v>
      </c>
      <c r="AZ11" s="33"/>
      <c r="BA11" s="33"/>
      <c r="BB11" s="33"/>
      <c r="BC11" s="33"/>
      <c r="BD11" s="28" t="s">
        <v>109</v>
      </c>
      <c r="BE11" s="29">
        <v>0</v>
      </c>
      <c r="BF11" s="33"/>
      <c r="BG11" s="33"/>
      <c r="BH11" s="33"/>
      <c r="BI11" s="33"/>
      <c r="BJ11" s="28" t="s">
        <v>109</v>
      </c>
      <c r="BK11" s="29">
        <v>0</v>
      </c>
      <c r="BL11" s="33"/>
      <c r="BM11" s="33"/>
      <c r="BN11" s="33"/>
      <c r="BO11" s="33"/>
      <c r="BP11" s="28" t="s">
        <v>109</v>
      </c>
      <c r="BQ11" s="29">
        <v>0</v>
      </c>
      <c r="BR11" s="33"/>
      <c r="BS11" s="33"/>
      <c r="BT11" s="33"/>
      <c r="BU11" s="33"/>
      <c r="BV11" s="28" t="s">
        <v>109</v>
      </c>
      <c r="BW11" s="29">
        <v>0</v>
      </c>
      <c r="BX11" s="33"/>
      <c r="BY11" s="33"/>
      <c r="BZ11" s="33"/>
      <c r="CA11" s="33"/>
      <c r="CB11" s="28" t="s">
        <v>109</v>
      </c>
      <c r="CC11" s="29">
        <v>0</v>
      </c>
      <c r="CD11" s="33"/>
      <c r="CE11" s="33"/>
      <c r="CF11" s="33"/>
      <c r="CG11" s="33"/>
      <c r="CH11" s="28" t="s">
        <v>109</v>
      </c>
      <c r="CI11" s="29">
        <v>0</v>
      </c>
      <c r="CJ11" s="33"/>
      <c r="CK11" s="33"/>
      <c r="CL11" s="33"/>
      <c r="CM11" s="33"/>
      <c r="CN11" s="28" t="s">
        <v>109</v>
      </c>
      <c r="CO11" s="29">
        <v>0</v>
      </c>
      <c r="CP11" s="30">
        <f t="shared" si="0"/>
        <v>0</v>
      </c>
      <c r="CQ11" s="31">
        <f>LARGE((I11,O11,U11,AA11),1)+LARGE((I11,O11,U11,AA11),2)</f>
        <v>0</v>
      </c>
      <c r="CR11" s="21"/>
    </row>
    <row r="12" spans="1:96" ht="12.75" customHeight="1">
      <c r="A12" s="23">
        <v>9</v>
      </c>
      <c r="B12" s="32" t="str">
        <f>'Qual all'!B12</f>
        <v>Щетинина Светлана</v>
      </c>
      <c r="C12" s="25">
        <f>'Qual all'!C12</f>
        <v>8</v>
      </c>
      <c r="D12" s="102">
        <f>'Qual all'!D12</f>
        <v>163</v>
      </c>
      <c r="E12" s="33">
        <f>'Qual all'!E12</f>
        <v>170</v>
      </c>
      <c r="F12" s="33">
        <f>'Qual all'!F12</f>
        <v>174</v>
      </c>
      <c r="G12" s="33">
        <f>'Qual all'!G12</f>
        <v>160</v>
      </c>
      <c r="H12" s="28">
        <f>'Qual all'!H12</f>
        <v>166.75</v>
      </c>
      <c r="I12" s="29">
        <f>'Qual all'!I12</f>
        <v>699</v>
      </c>
      <c r="J12" s="33">
        <f>'Qual all'!J12</f>
        <v>178</v>
      </c>
      <c r="K12" s="33">
        <f>'Qual all'!K12</f>
        <v>148</v>
      </c>
      <c r="L12" s="33">
        <f>'Qual all'!L12</f>
        <v>152</v>
      </c>
      <c r="M12" s="33">
        <f>'Qual all'!M12</f>
        <v>183</v>
      </c>
      <c r="N12" s="28">
        <f>'Qual all'!N12</f>
        <v>165.25</v>
      </c>
      <c r="O12" s="29">
        <f>'Qual all'!O12</f>
        <v>693</v>
      </c>
      <c r="P12" s="33">
        <f>'Qual all'!P12</f>
        <v>0</v>
      </c>
      <c r="Q12" s="33">
        <f>'Qual all'!Q12</f>
        <v>0</v>
      </c>
      <c r="R12" s="33">
        <f>'Qual all'!R12</f>
        <v>0</v>
      </c>
      <c r="S12" s="33">
        <f>'Qual all'!S12</f>
        <v>0</v>
      </c>
      <c r="T12" s="28" t="e">
        <f>'Qual all'!T12</f>
        <v>#DIV/0!</v>
      </c>
      <c r="U12" s="29">
        <f>'Qual all'!U12</f>
        <v>0</v>
      </c>
      <c r="V12" s="33">
        <f>'Qual all'!V12</f>
        <v>0</v>
      </c>
      <c r="W12" s="33">
        <f>'Qual all'!W12</f>
        <v>0</v>
      </c>
      <c r="X12" s="33">
        <f>'Qual all'!X12</f>
        <v>0</v>
      </c>
      <c r="Y12" s="33">
        <f>'Qual all'!Y12</f>
        <v>0</v>
      </c>
      <c r="Z12" s="28" t="e">
        <f>'Qual all'!Z12</f>
        <v>#DIV/0!</v>
      </c>
      <c r="AA12" s="29">
        <f>'Qual all'!AA12</f>
        <v>0</v>
      </c>
      <c r="AB12" s="33"/>
      <c r="AC12" s="33"/>
      <c r="AD12" s="33"/>
      <c r="AE12" s="33"/>
      <c r="AF12" s="28" t="s">
        <v>109</v>
      </c>
      <c r="AG12" s="29">
        <v>0</v>
      </c>
      <c r="AH12" s="33"/>
      <c r="AI12" s="33"/>
      <c r="AJ12" s="33"/>
      <c r="AK12" s="33"/>
      <c r="AL12" s="28" t="s">
        <v>109</v>
      </c>
      <c r="AM12" s="29">
        <v>0</v>
      </c>
      <c r="AN12" s="33"/>
      <c r="AO12" s="33"/>
      <c r="AP12" s="33"/>
      <c r="AQ12" s="33"/>
      <c r="AR12" s="28" t="s">
        <v>109</v>
      </c>
      <c r="AS12" s="29">
        <v>0</v>
      </c>
      <c r="AT12" s="33"/>
      <c r="AU12" s="33"/>
      <c r="AV12" s="33"/>
      <c r="AW12" s="33"/>
      <c r="AX12" s="28" t="s">
        <v>109</v>
      </c>
      <c r="AY12" s="29">
        <v>0</v>
      </c>
      <c r="AZ12" s="33"/>
      <c r="BA12" s="33"/>
      <c r="BB12" s="33"/>
      <c r="BC12" s="33"/>
      <c r="BD12" s="28" t="s">
        <v>109</v>
      </c>
      <c r="BE12" s="29">
        <v>0</v>
      </c>
      <c r="BF12" s="33"/>
      <c r="BG12" s="33"/>
      <c r="BH12" s="33"/>
      <c r="BI12" s="33"/>
      <c r="BJ12" s="28" t="s">
        <v>109</v>
      </c>
      <c r="BK12" s="29">
        <v>0</v>
      </c>
      <c r="BL12" s="33"/>
      <c r="BM12" s="33"/>
      <c r="BN12" s="33"/>
      <c r="BO12" s="33"/>
      <c r="BP12" s="28" t="s">
        <v>109</v>
      </c>
      <c r="BQ12" s="29">
        <v>0</v>
      </c>
      <c r="BR12" s="33"/>
      <c r="BS12" s="33"/>
      <c r="BT12" s="33"/>
      <c r="BU12" s="33"/>
      <c r="BV12" s="28" t="s">
        <v>109</v>
      </c>
      <c r="BW12" s="29">
        <v>0</v>
      </c>
      <c r="BX12" s="33"/>
      <c r="BY12" s="33"/>
      <c r="BZ12" s="33"/>
      <c r="CA12" s="33"/>
      <c r="CB12" s="28" t="s">
        <v>109</v>
      </c>
      <c r="CC12" s="29">
        <v>0</v>
      </c>
      <c r="CD12" s="33"/>
      <c r="CE12" s="33"/>
      <c r="CF12" s="33"/>
      <c r="CG12" s="33"/>
      <c r="CH12" s="28" t="s">
        <v>109</v>
      </c>
      <c r="CI12" s="29">
        <v>0</v>
      </c>
      <c r="CJ12" s="33"/>
      <c r="CK12" s="33"/>
      <c r="CL12" s="33"/>
      <c r="CM12" s="33"/>
      <c r="CN12" s="28" t="s">
        <v>109</v>
      </c>
      <c r="CO12" s="29">
        <v>0</v>
      </c>
      <c r="CP12" s="30">
        <f t="shared" si="0"/>
        <v>174</v>
      </c>
      <c r="CQ12" s="31">
        <f>LARGE((I12,O12,U12,AA12),1)+LARGE((I12,O12,U12,AA12),2)</f>
        <v>1392</v>
      </c>
      <c r="CR12" s="21"/>
    </row>
    <row r="13" spans="1:96" ht="12.75" customHeight="1">
      <c r="A13" s="23">
        <v>10</v>
      </c>
      <c r="B13" s="32" t="str">
        <f>'Qual all'!B13</f>
        <v>Калидолла Жандос</v>
      </c>
      <c r="C13" s="25">
        <f>'Qual all'!C13</f>
        <v>0</v>
      </c>
      <c r="D13" s="102">
        <f>'Qual all'!D13</f>
        <v>0</v>
      </c>
      <c r="E13" s="33">
        <f>'Qual all'!E13</f>
        <v>0</v>
      </c>
      <c r="F13" s="33">
        <f>'Qual all'!F13</f>
        <v>0</v>
      </c>
      <c r="G13" s="33">
        <f>'Qual all'!G13</f>
        <v>0</v>
      </c>
      <c r="H13" s="28" t="e">
        <f>'Qual all'!H13</f>
        <v>#DIV/0!</v>
      </c>
      <c r="I13" s="29">
        <f>'Qual all'!I13</f>
        <v>0</v>
      </c>
      <c r="J13" s="33">
        <f>'Qual all'!J13</f>
        <v>0</v>
      </c>
      <c r="K13" s="33">
        <f>'Qual all'!K13</f>
        <v>0</v>
      </c>
      <c r="L13" s="33">
        <f>'Qual all'!L13</f>
        <v>0</v>
      </c>
      <c r="M13" s="33">
        <f>'Qual all'!M13</f>
        <v>0</v>
      </c>
      <c r="N13" s="28" t="e">
        <f>'Qual all'!N13</f>
        <v>#DIV/0!</v>
      </c>
      <c r="O13" s="29">
        <f>'Qual all'!O13</f>
        <v>0</v>
      </c>
      <c r="P13" s="33">
        <f>'Qual all'!P13</f>
        <v>0</v>
      </c>
      <c r="Q13" s="33">
        <f>'Qual all'!Q13</f>
        <v>0</v>
      </c>
      <c r="R13" s="33">
        <f>'Qual all'!R13</f>
        <v>0</v>
      </c>
      <c r="S13" s="33">
        <f>'Qual all'!S13</f>
        <v>0</v>
      </c>
      <c r="T13" s="28" t="e">
        <f>'Qual all'!T13</f>
        <v>#DIV/0!</v>
      </c>
      <c r="U13" s="29">
        <f>'Qual all'!U13</f>
        <v>0</v>
      </c>
      <c r="V13" s="33">
        <f>'Qual all'!V13</f>
        <v>0</v>
      </c>
      <c r="W13" s="33">
        <f>'Qual all'!W13</f>
        <v>0</v>
      </c>
      <c r="X13" s="33">
        <f>'Qual all'!X13</f>
        <v>0</v>
      </c>
      <c r="Y13" s="33">
        <f>'Qual all'!Y13</f>
        <v>0</v>
      </c>
      <c r="Z13" s="28" t="e">
        <f>'Qual all'!Z13</f>
        <v>#DIV/0!</v>
      </c>
      <c r="AA13" s="29">
        <f>'Qual all'!AA13</f>
        <v>0</v>
      </c>
      <c r="AB13" s="33"/>
      <c r="AC13" s="33"/>
      <c r="AD13" s="33"/>
      <c r="AE13" s="33"/>
      <c r="AF13" s="28" t="s">
        <v>109</v>
      </c>
      <c r="AG13" s="29">
        <v>0</v>
      </c>
      <c r="AH13" s="33"/>
      <c r="AI13" s="33"/>
      <c r="AJ13" s="33"/>
      <c r="AK13" s="33"/>
      <c r="AL13" s="28" t="s">
        <v>109</v>
      </c>
      <c r="AM13" s="29">
        <v>0</v>
      </c>
      <c r="AN13" s="33"/>
      <c r="AO13" s="33"/>
      <c r="AP13" s="33"/>
      <c r="AQ13" s="33"/>
      <c r="AR13" s="28" t="s">
        <v>109</v>
      </c>
      <c r="AS13" s="29">
        <v>0</v>
      </c>
      <c r="AT13" s="33"/>
      <c r="AU13" s="33"/>
      <c r="AV13" s="33"/>
      <c r="AW13" s="33"/>
      <c r="AX13" s="28" t="s">
        <v>109</v>
      </c>
      <c r="AY13" s="29">
        <v>0</v>
      </c>
      <c r="AZ13" s="33"/>
      <c r="BA13" s="33"/>
      <c r="BB13" s="33"/>
      <c r="BC13" s="33"/>
      <c r="BD13" s="28" t="s">
        <v>109</v>
      </c>
      <c r="BE13" s="29">
        <v>0</v>
      </c>
      <c r="BF13" s="33"/>
      <c r="BG13" s="33"/>
      <c r="BH13" s="33"/>
      <c r="BI13" s="33"/>
      <c r="BJ13" s="28" t="s">
        <v>109</v>
      </c>
      <c r="BK13" s="29">
        <v>0</v>
      </c>
      <c r="BL13" s="33"/>
      <c r="BM13" s="33"/>
      <c r="BN13" s="33"/>
      <c r="BO13" s="33"/>
      <c r="BP13" s="28" t="s">
        <v>109</v>
      </c>
      <c r="BQ13" s="29">
        <v>0</v>
      </c>
      <c r="BR13" s="33"/>
      <c r="BS13" s="33"/>
      <c r="BT13" s="33"/>
      <c r="BU13" s="33"/>
      <c r="BV13" s="28" t="s">
        <v>109</v>
      </c>
      <c r="BW13" s="29">
        <v>0</v>
      </c>
      <c r="BX13" s="33"/>
      <c r="BY13" s="33"/>
      <c r="BZ13" s="33"/>
      <c r="CA13" s="33"/>
      <c r="CB13" s="28" t="s">
        <v>109</v>
      </c>
      <c r="CC13" s="29">
        <v>0</v>
      </c>
      <c r="CD13" s="33"/>
      <c r="CE13" s="33"/>
      <c r="CF13" s="33"/>
      <c r="CG13" s="33"/>
      <c r="CH13" s="28" t="s">
        <v>109</v>
      </c>
      <c r="CI13" s="29">
        <v>0</v>
      </c>
      <c r="CJ13" s="33"/>
      <c r="CK13" s="33"/>
      <c r="CL13" s="33"/>
      <c r="CM13" s="33"/>
      <c r="CN13" s="28" t="s">
        <v>109</v>
      </c>
      <c r="CO13" s="29">
        <v>0</v>
      </c>
      <c r="CP13" s="30">
        <f t="shared" si="0"/>
        <v>0</v>
      </c>
      <c r="CQ13" s="31">
        <f>LARGE((I13,O13,U13,AA13),1)+LARGE((I13,O13,U13,AA13),2)</f>
        <v>0</v>
      </c>
      <c r="CR13" s="39"/>
    </row>
    <row r="14" spans="1:96" ht="12.75" customHeight="1">
      <c r="A14" s="23">
        <v>11</v>
      </c>
      <c r="B14" s="32" t="str">
        <f>'Qual all'!B14</f>
        <v>Калыбаев Нурлыбек</v>
      </c>
      <c r="C14" s="25">
        <f>'Qual all'!C14</f>
        <v>0</v>
      </c>
      <c r="D14" s="102">
        <f>'Qual all'!D14</f>
        <v>0</v>
      </c>
      <c r="E14" s="33">
        <f>'Qual all'!E14</f>
        <v>0</v>
      </c>
      <c r="F14" s="33">
        <f>'Qual all'!F14</f>
        <v>0</v>
      </c>
      <c r="G14" s="33">
        <f>'Qual all'!G14</f>
        <v>0</v>
      </c>
      <c r="H14" s="28">
        <f>'Qual all'!H14</f>
        <v>0</v>
      </c>
      <c r="I14" s="29">
        <f>'Qual all'!I14</f>
        <v>0</v>
      </c>
      <c r="J14" s="33">
        <f>'Qual all'!J14</f>
        <v>0</v>
      </c>
      <c r="K14" s="33">
        <f>'Qual all'!K14</f>
        <v>0</v>
      </c>
      <c r="L14" s="33">
        <f>'Qual all'!L14</f>
        <v>0</v>
      </c>
      <c r="M14" s="33">
        <f>'Qual all'!M14</f>
        <v>0</v>
      </c>
      <c r="N14" s="28">
        <f>'Qual all'!N14</f>
        <v>0</v>
      </c>
      <c r="O14" s="29">
        <f>'Qual all'!O14</f>
        <v>0</v>
      </c>
      <c r="P14" s="33">
        <f>'Qual all'!P14</f>
        <v>0</v>
      </c>
      <c r="Q14" s="33">
        <f>'Qual all'!Q14</f>
        <v>0</v>
      </c>
      <c r="R14" s="33">
        <f>'Qual all'!R14</f>
        <v>0</v>
      </c>
      <c r="S14" s="33">
        <f>'Qual all'!S14</f>
        <v>0</v>
      </c>
      <c r="T14" s="28">
        <f>'Qual all'!T14</f>
        <v>0</v>
      </c>
      <c r="U14" s="29">
        <f>'Qual all'!U14</f>
        <v>0</v>
      </c>
      <c r="V14" s="33">
        <f>'Qual all'!V14</f>
        <v>0</v>
      </c>
      <c r="W14" s="33">
        <f>'Qual all'!W14</f>
        <v>0</v>
      </c>
      <c r="X14" s="33">
        <f>'Qual all'!X14</f>
        <v>0</v>
      </c>
      <c r="Y14" s="33">
        <f>'Qual all'!Y14</f>
        <v>0</v>
      </c>
      <c r="Z14" s="28">
        <f>'Qual all'!Z14</f>
        <v>0</v>
      </c>
      <c r="AA14" s="29">
        <f>'Qual all'!AA14</f>
        <v>0</v>
      </c>
      <c r="AB14" s="33"/>
      <c r="AC14" s="33"/>
      <c r="AD14" s="33"/>
      <c r="AE14" s="33"/>
      <c r="AF14" s="28" t="s">
        <v>109</v>
      </c>
      <c r="AG14" s="29">
        <v>0</v>
      </c>
      <c r="AH14" s="33"/>
      <c r="AI14" s="33"/>
      <c r="AJ14" s="33"/>
      <c r="AK14" s="33"/>
      <c r="AL14" s="28" t="s">
        <v>109</v>
      </c>
      <c r="AM14" s="29">
        <v>0</v>
      </c>
      <c r="AN14" s="33"/>
      <c r="AO14" s="33"/>
      <c r="AP14" s="33"/>
      <c r="AQ14" s="33"/>
      <c r="AR14" s="28" t="s">
        <v>109</v>
      </c>
      <c r="AS14" s="29">
        <v>0</v>
      </c>
      <c r="AT14" s="33"/>
      <c r="AU14" s="33"/>
      <c r="AV14" s="33"/>
      <c r="AW14" s="33"/>
      <c r="AX14" s="28" t="s">
        <v>109</v>
      </c>
      <c r="AY14" s="29">
        <v>0</v>
      </c>
      <c r="AZ14" s="33"/>
      <c r="BA14" s="33"/>
      <c r="BB14" s="33"/>
      <c r="BC14" s="33"/>
      <c r="BD14" s="28" t="s">
        <v>109</v>
      </c>
      <c r="BE14" s="29">
        <v>0</v>
      </c>
      <c r="BF14" s="33"/>
      <c r="BG14" s="33"/>
      <c r="BH14" s="33"/>
      <c r="BI14" s="33"/>
      <c r="BJ14" s="28" t="s">
        <v>109</v>
      </c>
      <c r="BK14" s="29">
        <v>0</v>
      </c>
      <c r="BL14" s="33"/>
      <c r="BM14" s="33"/>
      <c r="BN14" s="33"/>
      <c r="BO14" s="33"/>
      <c r="BP14" s="28" t="s">
        <v>109</v>
      </c>
      <c r="BQ14" s="29">
        <v>0</v>
      </c>
      <c r="BR14" s="33"/>
      <c r="BS14" s="33"/>
      <c r="BT14" s="33"/>
      <c r="BU14" s="33"/>
      <c r="BV14" s="28" t="s">
        <v>109</v>
      </c>
      <c r="BW14" s="29">
        <v>0</v>
      </c>
      <c r="BX14" s="33"/>
      <c r="BY14" s="33"/>
      <c r="BZ14" s="33"/>
      <c r="CA14" s="33"/>
      <c r="CB14" s="28" t="s">
        <v>109</v>
      </c>
      <c r="CC14" s="29">
        <v>0</v>
      </c>
      <c r="CD14" s="33"/>
      <c r="CE14" s="33"/>
      <c r="CF14" s="33"/>
      <c r="CG14" s="33"/>
      <c r="CH14" s="28" t="s">
        <v>109</v>
      </c>
      <c r="CI14" s="29">
        <v>0</v>
      </c>
      <c r="CJ14" s="33"/>
      <c r="CK14" s="33"/>
      <c r="CL14" s="33"/>
      <c r="CM14" s="33"/>
      <c r="CN14" s="28" t="s">
        <v>109</v>
      </c>
      <c r="CO14" s="29">
        <v>0</v>
      </c>
      <c r="CP14" s="30">
        <f t="shared" si="0"/>
        <v>0</v>
      </c>
      <c r="CQ14" s="31">
        <f>LARGE((I14,O14,U14,AA14),1)+LARGE((I14,O14,U14,AA14),2)</f>
        <v>0</v>
      </c>
      <c r="CR14" s="39"/>
    </row>
    <row r="15" spans="1:96" ht="12.75" customHeight="1">
      <c r="A15" s="23">
        <v>12</v>
      </c>
      <c r="B15" s="32" t="str">
        <f>'Qual all'!B15</f>
        <v>Баракатова Шолпан</v>
      </c>
      <c r="C15" s="25">
        <f>'Qual all'!C15</f>
        <v>8</v>
      </c>
      <c r="D15" s="102">
        <f>'Qual all'!D15</f>
        <v>0</v>
      </c>
      <c r="E15" s="33">
        <f>'Qual all'!E15</f>
        <v>0</v>
      </c>
      <c r="F15" s="33">
        <f>'Qual all'!F15</f>
        <v>0</v>
      </c>
      <c r="G15" s="33">
        <f>'Qual all'!G15</f>
        <v>0</v>
      </c>
      <c r="H15" s="28" t="e">
        <f>'Qual all'!H15</f>
        <v>#DIV/0!</v>
      </c>
      <c r="I15" s="29">
        <f>'Qual all'!I15</f>
        <v>0</v>
      </c>
      <c r="J15" s="33">
        <f>'Qual all'!J15</f>
        <v>0</v>
      </c>
      <c r="K15" s="33">
        <f>'Qual all'!K15</f>
        <v>0</v>
      </c>
      <c r="L15" s="33">
        <f>'Qual all'!L15</f>
        <v>0</v>
      </c>
      <c r="M15" s="33">
        <f>'Qual all'!M15</f>
        <v>0</v>
      </c>
      <c r="N15" s="28" t="e">
        <f>'Qual all'!N15</f>
        <v>#DIV/0!</v>
      </c>
      <c r="O15" s="29">
        <f>'Qual all'!O15</f>
        <v>0</v>
      </c>
      <c r="P15" s="33">
        <f>'Qual all'!P15</f>
        <v>0</v>
      </c>
      <c r="Q15" s="33">
        <f>'Qual all'!Q15</f>
        <v>0</v>
      </c>
      <c r="R15" s="33">
        <f>'Qual all'!R15</f>
        <v>0</v>
      </c>
      <c r="S15" s="33">
        <f>'Qual all'!S15</f>
        <v>0</v>
      </c>
      <c r="T15" s="28" t="e">
        <f>'Qual all'!T15</f>
        <v>#DIV/0!</v>
      </c>
      <c r="U15" s="29">
        <f>'Qual all'!U15</f>
        <v>0</v>
      </c>
      <c r="V15" s="33">
        <f>'Qual all'!V15</f>
        <v>0</v>
      </c>
      <c r="W15" s="33">
        <f>'Qual all'!W15</f>
        <v>0</v>
      </c>
      <c r="X15" s="33">
        <f>'Qual all'!X15</f>
        <v>0</v>
      </c>
      <c r="Y15" s="33">
        <f>'Qual all'!Y15</f>
        <v>0</v>
      </c>
      <c r="Z15" s="28" t="e">
        <f>'Qual all'!Z15</f>
        <v>#DIV/0!</v>
      </c>
      <c r="AA15" s="29">
        <f>'Qual all'!AA15</f>
        <v>0</v>
      </c>
      <c r="AB15" s="33"/>
      <c r="AC15" s="33"/>
      <c r="AD15" s="33"/>
      <c r="AE15" s="33"/>
      <c r="AF15" s="28" t="s">
        <v>109</v>
      </c>
      <c r="AG15" s="29">
        <v>0</v>
      </c>
      <c r="AH15" s="33"/>
      <c r="AI15" s="33"/>
      <c r="AJ15" s="33"/>
      <c r="AK15" s="33"/>
      <c r="AL15" s="28" t="s">
        <v>109</v>
      </c>
      <c r="AM15" s="29">
        <v>0</v>
      </c>
      <c r="AN15" s="33"/>
      <c r="AO15" s="33"/>
      <c r="AP15" s="33"/>
      <c r="AQ15" s="33"/>
      <c r="AR15" s="28" t="s">
        <v>109</v>
      </c>
      <c r="AS15" s="29">
        <v>0</v>
      </c>
      <c r="AT15" s="33"/>
      <c r="AU15" s="33"/>
      <c r="AV15" s="33"/>
      <c r="AW15" s="33"/>
      <c r="AX15" s="28" t="s">
        <v>109</v>
      </c>
      <c r="AY15" s="29">
        <v>0</v>
      </c>
      <c r="AZ15" s="33"/>
      <c r="BA15" s="33"/>
      <c r="BB15" s="33"/>
      <c r="BC15" s="33"/>
      <c r="BD15" s="28" t="s">
        <v>109</v>
      </c>
      <c r="BE15" s="29">
        <v>0</v>
      </c>
      <c r="BF15" s="33"/>
      <c r="BG15" s="33"/>
      <c r="BH15" s="33"/>
      <c r="BI15" s="33"/>
      <c r="BJ15" s="28" t="s">
        <v>109</v>
      </c>
      <c r="BK15" s="29">
        <v>0</v>
      </c>
      <c r="BL15" s="33"/>
      <c r="BM15" s="33"/>
      <c r="BN15" s="33"/>
      <c r="BO15" s="33"/>
      <c r="BP15" s="28" t="s">
        <v>109</v>
      </c>
      <c r="BQ15" s="29">
        <v>0</v>
      </c>
      <c r="BR15" s="33"/>
      <c r="BS15" s="33"/>
      <c r="BT15" s="33"/>
      <c r="BU15" s="33"/>
      <c r="BV15" s="28" t="s">
        <v>109</v>
      </c>
      <c r="BW15" s="29">
        <v>0</v>
      </c>
      <c r="BX15" s="33"/>
      <c r="BY15" s="33"/>
      <c r="BZ15" s="33"/>
      <c r="CA15" s="33"/>
      <c r="CB15" s="28" t="s">
        <v>109</v>
      </c>
      <c r="CC15" s="29">
        <v>0</v>
      </c>
      <c r="CD15" s="33"/>
      <c r="CE15" s="33"/>
      <c r="CF15" s="33"/>
      <c r="CG15" s="33"/>
      <c r="CH15" s="28" t="s">
        <v>109</v>
      </c>
      <c r="CI15" s="29">
        <v>0</v>
      </c>
      <c r="CJ15" s="33"/>
      <c r="CK15" s="33"/>
      <c r="CL15" s="33"/>
      <c r="CM15" s="33"/>
      <c r="CN15" s="28" t="s">
        <v>109</v>
      </c>
      <c r="CO15" s="29">
        <v>0</v>
      </c>
      <c r="CP15" s="30">
        <f t="shared" si="0"/>
        <v>0</v>
      </c>
      <c r="CQ15" s="31">
        <f>LARGE((I15,O15,U15,AA15),1)+LARGE((I15,O15,U15,AA15),2)</f>
        <v>0</v>
      </c>
      <c r="CR15" s="39"/>
    </row>
    <row r="16" spans="1:96" ht="12.75" customHeight="1">
      <c r="A16" s="323">
        <v>13</v>
      </c>
      <c r="B16" s="58" t="str">
        <f>'Qual all'!B16</f>
        <v>Досанов Айдар</v>
      </c>
      <c r="C16" s="66">
        <f>'Qual all'!C16</f>
        <v>0</v>
      </c>
      <c r="D16" s="74">
        <f>'Qual all'!D16</f>
        <v>155</v>
      </c>
      <c r="E16" s="75">
        <f>'Qual all'!E16</f>
        <v>168</v>
      </c>
      <c r="F16" s="75">
        <f>'Qual all'!F16</f>
        <v>137</v>
      </c>
      <c r="G16" s="75">
        <f>'Qual all'!G16</f>
        <v>201</v>
      </c>
      <c r="H16" s="53">
        <f>'Qual all'!H16</f>
        <v>165.25</v>
      </c>
      <c r="I16" s="54">
        <f>'Qual all'!I16</f>
        <v>661</v>
      </c>
      <c r="J16" s="75">
        <f>'Qual all'!J16</f>
        <v>141</v>
      </c>
      <c r="K16" s="75">
        <f>'Qual all'!K16</f>
        <v>134</v>
      </c>
      <c r="L16" s="75">
        <f>'Qual all'!L16</f>
        <v>116</v>
      </c>
      <c r="M16" s="75">
        <f>'Qual all'!M16</f>
        <v>146</v>
      </c>
      <c r="N16" s="53">
        <f>'Qual all'!N16</f>
        <v>134.25</v>
      </c>
      <c r="O16" s="54">
        <f>'Qual all'!O16</f>
        <v>537</v>
      </c>
      <c r="P16" s="75">
        <f>'Qual all'!P16</f>
        <v>166</v>
      </c>
      <c r="Q16" s="75">
        <f>'Qual all'!Q16</f>
        <v>148</v>
      </c>
      <c r="R16" s="75">
        <f>'Qual all'!R16</f>
        <v>163</v>
      </c>
      <c r="S16" s="75">
        <f>'Qual all'!S16</f>
        <v>120</v>
      </c>
      <c r="T16" s="53">
        <f>'Qual all'!T16</f>
        <v>149.25</v>
      </c>
      <c r="U16" s="54">
        <f>'Qual all'!U16</f>
        <v>597</v>
      </c>
      <c r="V16" s="75">
        <f>'Qual all'!V16</f>
        <v>0</v>
      </c>
      <c r="W16" s="75">
        <f>'Qual all'!W16</f>
        <v>0</v>
      </c>
      <c r="X16" s="75">
        <f>'Qual all'!X16</f>
        <v>0</v>
      </c>
      <c r="Y16" s="75">
        <f>'Qual all'!Y16</f>
        <v>0</v>
      </c>
      <c r="Z16" s="53" t="e">
        <f>'Qual all'!Z16</f>
        <v>#DIV/0!</v>
      </c>
      <c r="AA16" s="54">
        <f>'Qual all'!AA16</f>
        <v>0</v>
      </c>
      <c r="AB16" s="75"/>
      <c r="AC16" s="75"/>
      <c r="AD16" s="75"/>
      <c r="AE16" s="75"/>
      <c r="AF16" s="53" t="s">
        <v>109</v>
      </c>
      <c r="AG16" s="54">
        <v>0</v>
      </c>
      <c r="AH16" s="75"/>
      <c r="AI16" s="75"/>
      <c r="AJ16" s="75"/>
      <c r="AK16" s="75"/>
      <c r="AL16" s="53" t="s">
        <v>109</v>
      </c>
      <c r="AM16" s="54">
        <v>0</v>
      </c>
      <c r="AN16" s="75"/>
      <c r="AO16" s="75"/>
      <c r="AP16" s="75"/>
      <c r="AQ16" s="75"/>
      <c r="AR16" s="53" t="s">
        <v>109</v>
      </c>
      <c r="AS16" s="54">
        <v>0</v>
      </c>
      <c r="AT16" s="75"/>
      <c r="AU16" s="75"/>
      <c r="AV16" s="75"/>
      <c r="AW16" s="75"/>
      <c r="AX16" s="53" t="s">
        <v>109</v>
      </c>
      <c r="AY16" s="54">
        <v>0</v>
      </c>
      <c r="AZ16" s="75"/>
      <c r="BA16" s="75"/>
      <c r="BB16" s="75"/>
      <c r="BC16" s="75"/>
      <c r="BD16" s="53" t="s">
        <v>109</v>
      </c>
      <c r="BE16" s="54">
        <v>0</v>
      </c>
      <c r="BF16" s="75"/>
      <c r="BG16" s="75"/>
      <c r="BH16" s="75"/>
      <c r="BI16" s="75"/>
      <c r="BJ16" s="53" t="s">
        <v>109</v>
      </c>
      <c r="BK16" s="54">
        <v>0</v>
      </c>
      <c r="BL16" s="75"/>
      <c r="BM16" s="75"/>
      <c r="BN16" s="75"/>
      <c r="BO16" s="75"/>
      <c r="BP16" s="53" t="s">
        <v>109</v>
      </c>
      <c r="BQ16" s="54">
        <v>0</v>
      </c>
      <c r="BR16" s="75"/>
      <c r="BS16" s="75"/>
      <c r="BT16" s="75"/>
      <c r="BU16" s="75"/>
      <c r="BV16" s="53" t="s">
        <v>109</v>
      </c>
      <c r="BW16" s="54">
        <v>0</v>
      </c>
      <c r="BX16" s="75"/>
      <c r="BY16" s="75"/>
      <c r="BZ16" s="75"/>
      <c r="CA16" s="75"/>
      <c r="CB16" s="53" t="s">
        <v>109</v>
      </c>
      <c r="CC16" s="54">
        <v>0</v>
      </c>
      <c r="CD16" s="75"/>
      <c r="CE16" s="75"/>
      <c r="CF16" s="75"/>
      <c r="CG16" s="75"/>
      <c r="CH16" s="53" t="s">
        <v>109</v>
      </c>
      <c r="CI16" s="54">
        <v>0</v>
      </c>
      <c r="CJ16" s="75"/>
      <c r="CK16" s="75"/>
      <c r="CL16" s="75"/>
      <c r="CM16" s="75"/>
      <c r="CN16" s="53" t="s">
        <v>109</v>
      </c>
      <c r="CO16" s="54">
        <v>0</v>
      </c>
      <c r="CP16" s="55">
        <f t="shared" si="0"/>
        <v>157.25</v>
      </c>
      <c r="CQ16" s="56">
        <f>LARGE((I16,O16,U16,AA16),1)+LARGE((I16,O16,U16,AA16),2)</f>
        <v>1258</v>
      </c>
      <c r="CR16" s="57"/>
    </row>
    <row r="17" spans="1:96" ht="12.75" customHeight="1">
      <c r="A17" s="323">
        <v>14</v>
      </c>
      <c r="B17" s="58" t="str">
        <f>'Qual all'!B17</f>
        <v>Сагатова Гульчихра</v>
      </c>
      <c r="C17" s="66">
        <f>'Qual all'!C17</f>
        <v>8</v>
      </c>
      <c r="D17" s="74">
        <f>'Qual all'!D17</f>
        <v>0</v>
      </c>
      <c r="E17" s="75">
        <f>'Qual all'!E17</f>
        <v>0</v>
      </c>
      <c r="F17" s="75">
        <f>'Qual all'!F17</f>
        <v>0</v>
      </c>
      <c r="G17" s="75">
        <f>'Qual all'!G17</f>
        <v>0</v>
      </c>
      <c r="H17" s="53" t="e">
        <f>'Qual all'!H17</f>
        <v>#DIV/0!</v>
      </c>
      <c r="I17" s="54">
        <f>'Qual all'!I17</f>
        <v>0</v>
      </c>
      <c r="J17" s="75">
        <f>'Qual all'!J17</f>
        <v>153</v>
      </c>
      <c r="K17" s="75">
        <f>'Qual all'!K17</f>
        <v>155</v>
      </c>
      <c r="L17" s="75">
        <f>'Qual all'!L17</f>
        <v>145</v>
      </c>
      <c r="M17" s="75">
        <f>'Qual all'!M17</f>
        <v>145</v>
      </c>
      <c r="N17" s="53">
        <f>'Qual all'!N17</f>
        <v>149.5</v>
      </c>
      <c r="O17" s="54">
        <f>'Qual all'!O17</f>
        <v>630</v>
      </c>
      <c r="P17" s="75">
        <f>'Qual all'!P17</f>
        <v>151</v>
      </c>
      <c r="Q17" s="75">
        <f>'Qual all'!Q17</f>
        <v>163</v>
      </c>
      <c r="R17" s="75">
        <f>'Qual all'!R17</f>
        <v>166</v>
      </c>
      <c r="S17" s="75">
        <f>'Qual all'!S17</f>
        <v>169</v>
      </c>
      <c r="T17" s="53">
        <f>'Qual all'!T17</f>
        <v>162.25</v>
      </c>
      <c r="U17" s="54">
        <f>'Qual all'!U17</f>
        <v>681</v>
      </c>
      <c r="V17" s="75">
        <f>'Qual all'!V17</f>
        <v>0</v>
      </c>
      <c r="W17" s="75">
        <f>'Qual all'!W17</f>
        <v>0</v>
      </c>
      <c r="X17" s="75">
        <f>'Qual all'!X17</f>
        <v>0</v>
      </c>
      <c r="Y17" s="75">
        <f>'Qual all'!Y17</f>
        <v>0</v>
      </c>
      <c r="Z17" s="53" t="e">
        <f>'Qual all'!Z17</f>
        <v>#DIV/0!</v>
      </c>
      <c r="AA17" s="54">
        <f>'Qual all'!AA17</f>
        <v>0</v>
      </c>
      <c r="AB17" s="75"/>
      <c r="AC17" s="75"/>
      <c r="AD17" s="75"/>
      <c r="AE17" s="75"/>
      <c r="AF17" s="53" t="s">
        <v>109</v>
      </c>
      <c r="AG17" s="54">
        <v>0</v>
      </c>
      <c r="AH17" s="75"/>
      <c r="AI17" s="75"/>
      <c r="AJ17" s="75"/>
      <c r="AK17" s="75"/>
      <c r="AL17" s="53" t="s">
        <v>109</v>
      </c>
      <c r="AM17" s="54">
        <v>0</v>
      </c>
      <c r="AN17" s="75"/>
      <c r="AO17" s="75"/>
      <c r="AP17" s="75"/>
      <c r="AQ17" s="75"/>
      <c r="AR17" s="53" t="s">
        <v>109</v>
      </c>
      <c r="AS17" s="54">
        <v>0</v>
      </c>
      <c r="AT17" s="75"/>
      <c r="AU17" s="75"/>
      <c r="AV17" s="75"/>
      <c r="AW17" s="75"/>
      <c r="AX17" s="53" t="s">
        <v>109</v>
      </c>
      <c r="AY17" s="54">
        <v>0</v>
      </c>
      <c r="AZ17" s="75"/>
      <c r="BA17" s="75"/>
      <c r="BB17" s="75"/>
      <c r="BC17" s="75"/>
      <c r="BD17" s="53" t="s">
        <v>109</v>
      </c>
      <c r="BE17" s="54">
        <v>0</v>
      </c>
      <c r="BF17" s="75"/>
      <c r="BG17" s="75"/>
      <c r="BH17" s="75"/>
      <c r="BI17" s="75"/>
      <c r="BJ17" s="53" t="s">
        <v>109</v>
      </c>
      <c r="BK17" s="54">
        <v>0</v>
      </c>
      <c r="BL17" s="75"/>
      <c r="BM17" s="75"/>
      <c r="BN17" s="75"/>
      <c r="BO17" s="75"/>
      <c r="BP17" s="53" t="s">
        <v>109</v>
      </c>
      <c r="BQ17" s="54">
        <v>0</v>
      </c>
      <c r="BR17" s="75"/>
      <c r="BS17" s="75"/>
      <c r="BT17" s="75"/>
      <c r="BU17" s="75"/>
      <c r="BV17" s="53" t="s">
        <v>109</v>
      </c>
      <c r="BW17" s="54">
        <v>0</v>
      </c>
      <c r="BX17" s="75"/>
      <c r="BY17" s="75"/>
      <c r="BZ17" s="75"/>
      <c r="CA17" s="75"/>
      <c r="CB17" s="53" t="s">
        <v>109</v>
      </c>
      <c r="CC17" s="54">
        <v>0</v>
      </c>
      <c r="CD17" s="75"/>
      <c r="CE17" s="75"/>
      <c r="CF17" s="75"/>
      <c r="CG17" s="75"/>
      <c r="CH17" s="53" t="s">
        <v>109</v>
      </c>
      <c r="CI17" s="54">
        <v>0</v>
      </c>
      <c r="CJ17" s="75"/>
      <c r="CK17" s="75"/>
      <c r="CL17" s="75"/>
      <c r="CM17" s="75"/>
      <c r="CN17" s="53" t="s">
        <v>109</v>
      </c>
      <c r="CO17" s="54">
        <v>0</v>
      </c>
      <c r="CP17" s="55">
        <f t="shared" si="0"/>
        <v>163.875</v>
      </c>
      <c r="CQ17" s="56">
        <f>LARGE((I17,O17,U17,AA17),1)+LARGE((I17,O17,U17,AA17),2)</f>
        <v>1311</v>
      </c>
      <c r="CR17" s="39"/>
    </row>
    <row r="18" spans="1:96" ht="12.75" customHeight="1">
      <c r="A18" s="323">
        <v>15</v>
      </c>
      <c r="B18" s="58" t="str">
        <f>'Qual all'!B18</f>
        <v>Разживин Александр</v>
      </c>
      <c r="C18" s="66">
        <f>'Qual all'!C18</f>
        <v>0</v>
      </c>
      <c r="D18" s="74">
        <f>'Qual all'!D18</f>
        <v>0</v>
      </c>
      <c r="E18" s="75">
        <f>'Qual all'!E18</f>
        <v>0</v>
      </c>
      <c r="F18" s="75">
        <f>'Qual all'!F18</f>
        <v>0</v>
      </c>
      <c r="G18" s="75">
        <f>'Qual all'!G18</f>
        <v>0</v>
      </c>
      <c r="H18" s="53" t="e">
        <f>'Qual all'!H18</f>
        <v>#DIV/0!</v>
      </c>
      <c r="I18" s="54">
        <f>'Qual all'!I18</f>
        <v>0</v>
      </c>
      <c r="J18" s="75">
        <f>'Qual all'!J18</f>
        <v>0</v>
      </c>
      <c r="K18" s="75">
        <f>'Qual all'!K18</f>
        <v>0</v>
      </c>
      <c r="L18" s="75">
        <f>'Qual all'!L18</f>
        <v>0</v>
      </c>
      <c r="M18" s="75">
        <f>'Qual all'!M18</f>
        <v>0</v>
      </c>
      <c r="N18" s="53" t="e">
        <f>'Qual all'!N18</f>
        <v>#DIV/0!</v>
      </c>
      <c r="O18" s="54">
        <f>'Qual all'!O18</f>
        <v>0</v>
      </c>
      <c r="P18" s="75">
        <f>'Qual all'!P18</f>
        <v>0</v>
      </c>
      <c r="Q18" s="75">
        <f>'Qual all'!Q18</f>
        <v>0</v>
      </c>
      <c r="R18" s="75">
        <f>'Qual all'!R18</f>
        <v>0</v>
      </c>
      <c r="S18" s="75">
        <f>'Qual all'!S18</f>
        <v>0</v>
      </c>
      <c r="T18" s="53" t="e">
        <f>'Qual all'!T18</f>
        <v>#DIV/0!</v>
      </c>
      <c r="U18" s="54">
        <f>'Qual all'!U18</f>
        <v>0</v>
      </c>
      <c r="V18" s="75">
        <f>'Qual all'!V18</f>
        <v>0</v>
      </c>
      <c r="W18" s="75">
        <f>'Qual all'!W18</f>
        <v>0</v>
      </c>
      <c r="X18" s="75">
        <f>'Qual all'!X18</f>
        <v>0</v>
      </c>
      <c r="Y18" s="75">
        <f>'Qual all'!Y18</f>
        <v>0</v>
      </c>
      <c r="Z18" s="53" t="e">
        <f>'Qual all'!Z18</f>
        <v>#DIV/0!</v>
      </c>
      <c r="AA18" s="54">
        <f>'Qual all'!AA18</f>
        <v>0</v>
      </c>
      <c r="AB18" s="75"/>
      <c r="AC18" s="75"/>
      <c r="AD18" s="75"/>
      <c r="AE18" s="75"/>
      <c r="AF18" s="53" t="s">
        <v>109</v>
      </c>
      <c r="AG18" s="54">
        <v>0</v>
      </c>
      <c r="AH18" s="75"/>
      <c r="AI18" s="75"/>
      <c r="AJ18" s="75"/>
      <c r="AK18" s="75"/>
      <c r="AL18" s="53" t="s">
        <v>109</v>
      </c>
      <c r="AM18" s="54">
        <v>0</v>
      </c>
      <c r="AN18" s="75"/>
      <c r="AO18" s="75"/>
      <c r="AP18" s="75"/>
      <c r="AQ18" s="75"/>
      <c r="AR18" s="53" t="s">
        <v>109</v>
      </c>
      <c r="AS18" s="54">
        <v>0</v>
      </c>
      <c r="AT18" s="75"/>
      <c r="AU18" s="75"/>
      <c r="AV18" s="75"/>
      <c r="AW18" s="75"/>
      <c r="AX18" s="53" t="s">
        <v>109</v>
      </c>
      <c r="AY18" s="54">
        <v>0</v>
      </c>
      <c r="AZ18" s="75"/>
      <c r="BA18" s="75"/>
      <c r="BB18" s="75"/>
      <c r="BC18" s="75"/>
      <c r="BD18" s="53" t="s">
        <v>109</v>
      </c>
      <c r="BE18" s="54">
        <v>0</v>
      </c>
      <c r="BF18" s="75"/>
      <c r="BG18" s="75"/>
      <c r="BH18" s="75"/>
      <c r="BI18" s="75"/>
      <c r="BJ18" s="53" t="s">
        <v>109</v>
      </c>
      <c r="BK18" s="54">
        <v>0</v>
      </c>
      <c r="BL18" s="75"/>
      <c r="BM18" s="75"/>
      <c r="BN18" s="75"/>
      <c r="BO18" s="75"/>
      <c r="BP18" s="53" t="s">
        <v>109</v>
      </c>
      <c r="BQ18" s="54">
        <v>0</v>
      </c>
      <c r="BR18" s="75"/>
      <c r="BS18" s="75"/>
      <c r="BT18" s="75"/>
      <c r="BU18" s="75"/>
      <c r="BV18" s="53" t="s">
        <v>109</v>
      </c>
      <c r="BW18" s="54">
        <v>0</v>
      </c>
      <c r="BX18" s="75"/>
      <c r="BY18" s="75"/>
      <c r="BZ18" s="75"/>
      <c r="CA18" s="75"/>
      <c r="CB18" s="53" t="s">
        <v>109</v>
      </c>
      <c r="CC18" s="54">
        <v>0</v>
      </c>
      <c r="CD18" s="75"/>
      <c r="CE18" s="75"/>
      <c r="CF18" s="75"/>
      <c r="CG18" s="75"/>
      <c r="CH18" s="53" t="s">
        <v>109</v>
      </c>
      <c r="CI18" s="54">
        <v>0</v>
      </c>
      <c r="CJ18" s="75"/>
      <c r="CK18" s="75"/>
      <c r="CL18" s="75"/>
      <c r="CM18" s="75"/>
      <c r="CN18" s="53" t="s">
        <v>109</v>
      </c>
      <c r="CO18" s="54">
        <v>0</v>
      </c>
      <c r="CP18" s="55">
        <f t="shared" si="0"/>
        <v>0</v>
      </c>
      <c r="CQ18" s="56">
        <f>LARGE((I18,O18,U18,AA18),1)+LARGE((I18,O18,U18,AA18),2)</f>
        <v>0</v>
      </c>
      <c r="CR18" s="39"/>
    </row>
    <row r="19" spans="1:96" ht="12.75" customHeight="1">
      <c r="A19" s="23">
        <v>16</v>
      </c>
      <c r="B19" s="32" t="str">
        <f>'Qual all'!B19</f>
        <v>Сагатов Санжар</v>
      </c>
      <c r="C19" s="25">
        <f>'Qual all'!C19</f>
        <v>0</v>
      </c>
      <c r="D19" s="102">
        <f>'Qual all'!D19</f>
        <v>207</v>
      </c>
      <c r="E19" s="33">
        <f>'Qual all'!E19</f>
        <v>179</v>
      </c>
      <c r="F19" s="33">
        <f>'Qual all'!F19</f>
        <v>162</v>
      </c>
      <c r="G19" s="33">
        <f>'Qual all'!G19</f>
        <v>163</v>
      </c>
      <c r="H19" s="28">
        <f>'Qual all'!H19</f>
        <v>177.75</v>
      </c>
      <c r="I19" s="29">
        <f>'Qual all'!I19</f>
        <v>711</v>
      </c>
      <c r="J19" s="33">
        <f>'Qual all'!J19</f>
        <v>115</v>
      </c>
      <c r="K19" s="33">
        <f>'Qual all'!K19</f>
        <v>175</v>
      </c>
      <c r="L19" s="33">
        <f>'Qual all'!L19</f>
        <v>143</v>
      </c>
      <c r="M19" s="33">
        <f>'Qual all'!M19</f>
        <v>156</v>
      </c>
      <c r="N19" s="28">
        <f>'Qual all'!N19</f>
        <v>147.25</v>
      </c>
      <c r="O19" s="29">
        <f>'Qual all'!O19</f>
        <v>589</v>
      </c>
      <c r="P19" s="33">
        <f>'Qual all'!P19</f>
        <v>201</v>
      </c>
      <c r="Q19" s="33">
        <f>'Qual all'!Q19</f>
        <v>153</v>
      </c>
      <c r="R19" s="33">
        <f>'Qual all'!R19</f>
        <v>220</v>
      </c>
      <c r="S19" s="33">
        <f>'Qual all'!S19</f>
        <v>152</v>
      </c>
      <c r="T19" s="28">
        <f>'Qual all'!T19</f>
        <v>181.5</v>
      </c>
      <c r="U19" s="29">
        <f>'Qual all'!U19</f>
        <v>726</v>
      </c>
      <c r="V19" s="33">
        <f>'Qual all'!V19</f>
        <v>0</v>
      </c>
      <c r="W19" s="33">
        <f>'Qual all'!W19</f>
        <v>0</v>
      </c>
      <c r="X19" s="33">
        <f>'Qual all'!X19</f>
        <v>0</v>
      </c>
      <c r="Y19" s="33">
        <f>'Qual all'!Y19</f>
        <v>0</v>
      </c>
      <c r="Z19" s="28" t="e">
        <f>'Qual all'!Z19</f>
        <v>#DIV/0!</v>
      </c>
      <c r="AA19" s="29">
        <f>'Qual all'!AA19</f>
        <v>0</v>
      </c>
      <c r="AB19" s="33"/>
      <c r="AC19" s="33"/>
      <c r="AD19" s="33"/>
      <c r="AE19" s="33"/>
      <c r="AF19" s="28" t="s">
        <v>109</v>
      </c>
      <c r="AG19" s="29">
        <v>0</v>
      </c>
      <c r="AH19" s="33"/>
      <c r="AI19" s="33"/>
      <c r="AJ19" s="33"/>
      <c r="AK19" s="33"/>
      <c r="AL19" s="28" t="s">
        <v>109</v>
      </c>
      <c r="AM19" s="29">
        <v>0</v>
      </c>
      <c r="AN19" s="33"/>
      <c r="AO19" s="33"/>
      <c r="AP19" s="33"/>
      <c r="AQ19" s="33"/>
      <c r="AR19" s="28" t="s">
        <v>109</v>
      </c>
      <c r="AS19" s="29">
        <v>0</v>
      </c>
      <c r="AT19" s="33"/>
      <c r="AU19" s="33"/>
      <c r="AV19" s="33"/>
      <c r="AW19" s="33"/>
      <c r="AX19" s="28" t="s">
        <v>109</v>
      </c>
      <c r="AY19" s="29">
        <v>0</v>
      </c>
      <c r="AZ19" s="33"/>
      <c r="BA19" s="33"/>
      <c r="BB19" s="33"/>
      <c r="BC19" s="33"/>
      <c r="BD19" s="28" t="s">
        <v>109</v>
      </c>
      <c r="BE19" s="29">
        <v>0</v>
      </c>
      <c r="BF19" s="33"/>
      <c r="BG19" s="33"/>
      <c r="BH19" s="33"/>
      <c r="BI19" s="33"/>
      <c r="BJ19" s="28" t="s">
        <v>109</v>
      </c>
      <c r="BK19" s="29">
        <v>0</v>
      </c>
      <c r="BL19" s="33"/>
      <c r="BM19" s="33"/>
      <c r="BN19" s="33"/>
      <c r="BO19" s="33"/>
      <c r="BP19" s="28" t="s">
        <v>109</v>
      </c>
      <c r="BQ19" s="29">
        <v>0</v>
      </c>
      <c r="BR19" s="33"/>
      <c r="BS19" s="33"/>
      <c r="BT19" s="33"/>
      <c r="BU19" s="33"/>
      <c r="BV19" s="28" t="s">
        <v>109</v>
      </c>
      <c r="BW19" s="29">
        <v>0</v>
      </c>
      <c r="BX19" s="33"/>
      <c r="BY19" s="33"/>
      <c r="BZ19" s="33"/>
      <c r="CA19" s="33"/>
      <c r="CB19" s="28" t="s">
        <v>109</v>
      </c>
      <c r="CC19" s="29">
        <v>0</v>
      </c>
      <c r="CD19" s="33"/>
      <c r="CE19" s="33"/>
      <c r="CF19" s="33"/>
      <c r="CG19" s="33"/>
      <c r="CH19" s="28" t="s">
        <v>109</v>
      </c>
      <c r="CI19" s="29">
        <v>0</v>
      </c>
      <c r="CJ19" s="33"/>
      <c r="CK19" s="33"/>
      <c r="CL19" s="33"/>
      <c r="CM19" s="33"/>
      <c r="CN19" s="28" t="s">
        <v>109</v>
      </c>
      <c r="CO19" s="29">
        <v>0</v>
      </c>
      <c r="CP19" s="30">
        <f t="shared" si="0"/>
        <v>179.625</v>
      </c>
      <c r="CQ19" s="31">
        <f>LARGE((I19,O19,U19,AA19),1)+LARGE((I19,O19,U19,AA19),2)</f>
        <v>1437</v>
      </c>
      <c r="CR19" s="39"/>
    </row>
    <row r="20" spans="1:96" ht="12.75" customHeight="1">
      <c r="A20" s="323">
        <v>17</v>
      </c>
      <c r="B20" s="58" t="str">
        <f>'Qual all'!B20</f>
        <v>Баймаханов Ермахан</v>
      </c>
      <c r="C20" s="66">
        <f>'Qual all'!C20</f>
        <v>0</v>
      </c>
      <c r="D20" s="74">
        <f>'Qual all'!D20</f>
        <v>0</v>
      </c>
      <c r="E20" s="75">
        <f>'Qual all'!E20</f>
        <v>0</v>
      </c>
      <c r="F20" s="75">
        <f>'Qual all'!F20</f>
        <v>0</v>
      </c>
      <c r="G20" s="75">
        <f>'Qual all'!G20</f>
        <v>0</v>
      </c>
      <c r="H20" s="53" t="e">
        <f>'Qual all'!H20</f>
        <v>#DIV/0!</v>
      </c>
      <c r="I20" s="54">
        <f>'Qual all'!I20</f>
        <v>0</v>
      </c>
      <c r="J20" s="75">
        <f>'Qual all'!J20</f>
        <v>0</v>
      </c>
      <c r="K20" s="75">
        <f>'Qual all'!K20</f>
        <v>0</v>
      </c>
      <c r="L20" s="75">
        <f>'Qual all'!L20</f>
        <v>0</v>
      </c>
      <c r="M20" s="75">
        <f>'Qual all'!M20</f>
        <v>0</v>
      </c>
      <c r="N20" s="53" t="e">
        <f>'Qual all'!N20</f>
        <v>#DIV/0!</v>
      </c>
      <c r="O20" s="54">
        <f>'Qual all'!O20</f>
        <v>0</v>
      </c>
      <c r="P20" s="75">
        <f>'Qual all'!P20</f>
        <v>0</v>
      </c>
      <c r="Q20" s="75">
        <f>'Qual all'!Q20</f>
        <v>0</v>
      </c>
      <c r="R20" s="75">
        <f>'Qual all'!R20</f>
        <v>0</v>
      </c>
      <c r="S20" s="75">
        <f>'Qual all'!S20</f>
        <v>0</v>
      </c>
      <c r="T20" s="53" t="e">
        <f>'Qual all'!T20</f>
        <v>#DIV/0!</v>
      </c>
      <c r="U20" s="54">
        <f>'Qual all'!U20</f>
        <v>0</v>
      </c>
      <c r="V20" s="75">
        <f>'Qual all'!V20</f>
        <v>0</v>
      </c>
      <c r="W20" s="75">
        <f>'Qual all'!W20</f>
        <v>0</v>
      </c>
      <c r="X20" s="75">
        <f>'Qual all'!X20</f>
        <v>0</v>
      </c>
      <c r="Y20" s="75">
        <f>'Qual all'!Y20</f>
        <v>0</v>
      </c>
      <c r="Z20" s="53" t="e">
        <f>'Qual all'!Z20</f>
        <v>#DIV/0!</v>
      </c>
      <c r="AA20" s="54">
        <f>'Qual all'!AA20</f>
        <v>0</v>
      </c>
      <c r="AB20" s="75"/>
      <c r="AC20" s="75"/>
      <c r="AD20" s="75"/>
      <c r="AE20" s="75"/>
      <c r="AF20" s="53" t="s">
        <v>109</v>
      </c>
      <c r="AG20" s="54">
        <v>0</v>
      </c>
      <c r="AH20" s="75"/>
      <c r="AI20" s="75"/>
      <c r="AJ20" s="75"/>
      <c r="AK20" s="75"/>
      <c r="AL20" s="53" t="s">
        <v>109</v>
      </c>
      <c r="AM20" s="54">
        <v>0</v>
      </c>
      <c r="AN20" s="75"/>
      <c r="AO20" s="75"/>
      <c r="AP20" s="75"/>
      <c r="AQ20" s="75"/>
      <c r="AR20" s="53" t="s">
        <v>109</v>
      </c>
      <c r="AS20" s="54">
        <v>0</v>
      </c>
      <c r="AT20" s="75"/>
      <c r="AU20" s="75"/>
      <c r="AV20" s="75"/>
      <c r="AW20" s="75"/>
      <c r="AX20" s="53" t="s">
        <v>109</v>
      </c>
      <c r="AY20" s="54">
        <v>0</v>
      </c>
      <c r="AZ20" s="75"/>
      <c r="BA20" s="75"/>
      <c r="BB20" s="75"/>
      <c r="BC20" s="75"/>
      <c r="BD20" s="53" t="s">
        <v>109</v>
      </c>
      <c r="BE20" s="54">
        <v>0</v>
      </c>
      <c r="BF20" s="75"/>
      <c r="BG20" s="75"/>
      <c r="BH20" s="75"/>
      <c r="BI20" s="75"/>
      <c r="BJ20" s="53" t="s">
        <v>109</v>
      </c>
      <c r="BK20" s="54">
        <v>0</v>
      </c>
      <c r="BL20" s="75"/>
      <c r="BM20" s="75"/>
      <c r="BN20" s="75"/>
      <c r="BO20" s="75"/>
      <c r="BP20" s="53" t="s">
        <v>109</v>
      </c>
      <c r="BQ20" s="54">
        <v>0</v>
      </c>
      <c r="BR20" s="75"/>
      <c r="BS20" s="75"/>
      <c r="BT20" s="75"/>
      <c r="BU20" s="75"/>
      <c r="BV20" s="53" t="s">
        <v>109</v>
      </c>
      <c r="BW20" s="54">
        <v>0</v>
      </c>
      <c r="BX20" s="75"/>
      <c r="BY20" s="75"/>
      <c r="BZ20" s="75"/>
      <c r="CA20" s="75"/>
      <c r="CB20" s="53" t="s">
        <v>109</v>
      </c>
      <c r="CC20" s="54">
        <v>0</v>
      </c>
      <c r="CD20" s="75"/>
      <c r="CE20" s="75"/>
      <c r="CF20" s="75"/>
      <c r="CG20" s="75"/>
      <c r="CH20" s="53" t="s">
        <v>109</v>
      </c>
      <c r="CI20" s="54">
        <v>0</v>
      </c>
      <c r="CJ20" s="75"/>
      <c r="CK20" s="75"/>
      <c r="CL20" s="75"/>
      <c r="CM20" s="75"/>
      <c r="CN20" s="53" t="s">
        <v>109</v>
      </c>
      <c r="CO20" s="54">
        <v>0</v>
      </c>
      <c r="CP20" s="55">
        <f t="shared" si="0"/>
        <v>0</v>
      </c>
      <c r="CQ20" s="56">
        <f>LARGE((I20,O20,U20,AA20),1)+LARGE((I20,O20,U20,AA20),2)</f>
        <v>0</v>
      </c>
      <c r="CR20" s="39"/>
    </row>
    <row r="21" spans="1:96" ht="12.75" customHeight="1">
      <c r="A21" s="23">
        <v>18</v>
      </c>
      <c r="B21" s="32" t="str">
        <f>'Qual all'!B21</f>
        <v>Кубаева Анар</v>
      </c>
      <c r="C21" s="25">
        <f>'Qual all'!C21</f>
        <v>8</v>
      </c>
      <c r="D21" s="102">
        <f>'Qual all'!D21</f>
        <v>0</v>
      </c>
      <c r="E21" s="33">
        <f>'Qual all'!E21</f>
        <v>0</v>
      </c>
      <c r="F21" s="33">
        <f>'Qual all'!F21</f>
        <v>0</v>
      </c>
      <c r="G21" s="33">
        <f>'Qual all'!G21</f>
        <v>0</v>
      </c>
      <c r="H21" s="28" t="e">
        <f>'Qual all'!H21</f>
        <v>#DIV/0!</v>
      </c>
      <c r="I21" s="29">
        <f>'Qual all'!I21</f>
        <v>0</v>
      </c>
      <c r="J21" s="33">
        <f>'Qual all'!J21</f>
        <v>0</v>
      </c>
      <c r="K21" s="33">
        <f>'Qual all'!K21</f>
        <v>0</v>
      </c>
      <c r="L21" s="33">
        <f>'Qual all'!L21</f>
        <v>0</v>
      </c>
      <c r="M21" s="33">
        <f>'Qual all'!M21</f>
        <v>0</v>
      </c>
      <c r="N21" s="28" t="e">
        <f>'Qual all'!N21</f>
        <v>#DIV/0!</v>
      </c>
      <c r="O21" s="29">
        <f>'Qual all'!O21</f>
        <v>0</v>
      </c>
      <c r="P21" s="33">
        <f>'Qual all'!P21</f>
        <v>0</v>
      </c>
      <c r="Q21" s="33">
        <f>'Qual all'!Q21</f>
        <v>0</v>
      </c>
      <c r="R21" s="33">
        <f>'Qual all'!R21</f>
        <v>0</v>
      </c>
      <c r="S21" s="33">
        <f>'Qual all'!S21</f>
        <v>0</v>
      </c>
      <c r="T21" s="28" t="e">
        <f>'Qual all'!T21</f>
        <v>#DIV/0!</v>
      </c>
      <c r="U21" s="29">
        <f>'Qual all'!U21</f>
        <v>0</v>
      </c>
      <c r="V21" s="33">
        <f>'Qual all'!V21</f>
        <v>0</v>
      </c>
      <c r="W21" s="33">
        <f>'Qual all'!W21</f>
        <v>0</v>
      </c>
      <c r="X21" s="33">
        <f>'Qual all'!X21</f>
        <v>0</v>
      </c>
      <c r="Y21" s="33">
        <f>'Qual all'!Y21</f>
        <v>0</v>
      </c>
      <c r="Z21" s="28" t="e">
        <f>'Qual all'!Z21</f>
        <v>#DIV/0!</v>
      </c>
      <c r="AA21" s="29">
        <f>'Qual all'!AA21</f>
        <v>0</v>
      </c>
      <c r="AB21" s="33"/>
      <c r="AC21" s="33"/>
      <c r="AD21" s="33"/>
      <c r="AE21" s="33"/>
      <c r="AF21" s="28" t="s">
        <v>109</v>
      </c>
      <c r="AG21" s="29">
        <v>0</v>
      </c>
      <c r="AH21" s="33"/>
      <c r="AI21" s="33"/>
      <c r="AJ21" s="33"/>
      <c r="AK21" s="33"/>
      <c r="AL21" s="28" t="s">
        <v>109</v>
      </c>
      <c r="AM21" s="29">
        <v>0</v>
      </c>
      <c r="AN21" s="33"/>
      <c r="AO21" s="33"/>
      <c r="AP21" s="33"/>
      <c r="AQ21" s="33"/>
      <c r="AR21" s="28" t="s">
        <v>109</v>
      </c>
      <c r="AS21" s="29">
        <v>0</v>
      </c>
      <c r="AT21" s="33"/>
      <c r="AU21" s="33"/>
      <c r="AV21" s="33"/>
      <c r="AW21" s="33"/>
      <c r="AX21" s="28" t="s">
        <v>109</v>
      </c>
      <c r="AY21" s="29">
        <v>0</v>
      </c>
      <c r="AZ21" s="33"/>
      <c r="BA21" s="33"/>
      <c r="BB21" s="33"/>
      <c r="BC21" s="33"/>
      <c r="BD21" s="28" t="s">
        <v>109</v>
      </c>
      <c r="BE21" s="29">
        <v>0</v>
      </c>
      <c r="BF21" s="33"/>
      <c r="BG21" s="33"/>
      <c r="BH21" s="33"/>
      <c r="BI21" s="33"/>
      <c r="BJ21" s="28" t="s">
        <v>109</v>
      </c>
      <c r="BK21" s="29">
        <v>0</v>
      </c>
      <c r="BL21" s="33"/>
      <c r="BM21" s="33"/>
      <c r="BN21" s="33"/>
      <c r="BO21" s="33"/>
      <c r="BP21" s="28" t="s">
        <v>109</v>
      </c>
      <c r="BQ21" s="29">
        <v>0</v>
      </c>
      <c r="BR21" s="33"/>
      <c r="BS21" s="33"/>
      <c r="BT21" s="33"/>
      <c r="BU21" s="33"/>
      <c r="BV21" s="28" t="s">
        <v>109</v>
      </c>
      <c r="BW21" s="29">
        <v>0</v>
      </c>
      <c r="BX21" s="33"/>
      <c r="BY21" s="33"/>
      <c r="BZ21" s="33"/>
      <c r="CA21" s="33"/>
      <c r="CB21" s="28" t="s">
        <v>109</v>
      </c>
      <c r="CC21" s="29">
        <v>0</v>
      </c>
      <c r="CD21" s="33"/>
      <c r="CE21" s="33"/>
      <c r="CF21" s="33"/>
      <c r="CG21" s="33"/>
      <c r="CH21" s="28" t="s">
        <v>109</v>
      </c>
      <c r="CI21" s="29">
        <v>0</v>
      </c>
      <c r="CJ21" s="33"/>
      <c r="CK21" s="33"/>
      <c r="CL21" s="33"/>
      <c r="CM21" s="33"/>
      <c r="CN21" s="28" t="s">
        <v>109</v>
      </c>
      <c r="CO21" s="29">
        <v>0</v>
      </c>
      <c r="CP21" s="30">
        <f t="shared" si="0"/>
        <v>0</v>
      </c>
      <c r="CQ21" s="31">
        <f>LARGE((I21,O21,U21,AA21),1)+LARGE((I21,O21,U21,AA21),2)</f>
        <v>0</v>
      </c>
      <c r="CR21" s="39"/>
    </row>
    <row r="22" spans="1:96" ht="12.75" customHeight="1">
      <c r="A22" s="77"/>
      <c r="B22" s="32" t="str">
        <f>'Qual all'!B22</f>
        <v>Абдрахманов Адильхан</v>
      </c>
      <c r="C22" s="25">
        <f>'Qual all'!C22</f>
        <v>0</v>
      </c>
      <c r="D22" s="102">
        <f>'Qual all'!D22</f>
        <v>0</v>
      </c>
      <c r="E22" s="33">
        <f>'Qual all'!E22</f>
        <v>0</v>
      </c>
      <c r="F22" s="33">
        <f>'Qual all'!F22</f>
        <v>0</v>
      </c>
      <c r="G22" s="33">
        <f>'Qual all'!G22</f>
        <v>0</v>
      </c>
      <c r="H22" s="28">
        <f>'Qual all'!H22</f>
        <v>0</v>
      </c>
      <c r="I22" s="29">
        <f>'Qual all'!I22</f>
        <v>0</v>
      </c>
      <c r="J22" s="33">
        <f>'Qual all'!J22</f>
        <v>0</v>
      </c>
      <c r="K22" s="33">
        <f>'Qual all'!K22</f>
        <v>0</v>
      </c>
      <c r="L22" s="33">
        <f>'Qual all'!L22</f>
        <v>0</v>
      </c>
      <c r="M22" s="33">
        <f>'Qual all'!M22</f>
        <v>0</v>
      </c>
      <c r="N22" s="28">
        <f>'Qual all'!N22</f>
        <v>0</v>
      </c>
      <c r="O22" s="29">
        <f>'Qual all'!O22</f>
        <v>0</v>
      </c>
      <c r="P22" s="33">
        <f>'Qual all'!P22</f>
        <v>0</v>
      </c>
      <c r="Q22" s="33">
        <f>'Qual all'!Q22</f>
        <v>0</v>
      </c>
      <c r="R22" s="33">
        <f>'Qual all'!R22</f>
        <v>0</v>
      </c>
      <c r="S22" s="33">
        <f>'Qual all'!S22</f>
        <v>0</v>
      </c>
      <c r="T22" s="28">
        <f>'Qual all'!T22</f>
        <v>0</v>
      </c>
      <c r="U22" s="29">
        <f>'Qual all'!U22</f>
        <v>0</v>
      </c>
      <c r="V22" s="33">
        <f>'Qual all'!V22</f>
        <v>0</v>
      </c>
      <c r="W22" s="33">
        <f>'Qual all'!W22</f>
        <v>0</v>
      </c>
      <c r="X22" s="33">
        <f>'Qual all'!X22</f>
        <v>0</v>
      </c>
      <c r="Y22" s="33">
        <f>'Qual all'!Y22</f>
        <v>0</v>
      </c>
      <c r="Z22" s="28">
        <f>'Qual all'!Z22</f>
        <v>0</v>
      </c>
      <c r="AA22" s="29">
        <f>'Qual all'!AA22</f>
        <v>0</v>
      </c>
      <c r="AB22" s="33"/>
      <c r="AC22" s="33"/>
      <c r="AD22" s="33"/>
      <c r="AE22" s="33"/>
      <c r="AF22" s="28"/>
      <c r="AG22" s="29"/>
      <c r="AH22" s="33"/>
      <c r="AI22" s="33"/>
      <c r="AJ22" s="33"/>
      <c r="AK22" s="33"/>
      <c r="AL22" s="28"/>
      <c r="AM22" s="29"/>
      <c r="AN22" s="33"/>
      <c r="AO22" s="33"/>
      <c r="AP22" s="33"/>
      <c r="AQ22" s="33"/>
      <c r="AR22" s="28"/>
      <c r="AS22" s="29"/>
      <c r="AT22" s="33"/>
      <c r="AU22" s="33"/>
      <c r="AV22" s="33"/>
      <c r="AW22" s="33"/>
      <c r="AX22" s="28"/>
      <c r="AY22" s="29"/>
      <c r="AZ22" s="33"/>
      <c r="BA22" s="33"/>
      <c r="BB22" s="33"/>
      <c r="BC22" s="33"/>
      <c r="BD22" s="28"/>
      <c r="BE22" s="29"/>
      <c r="BF22" s="33"/>
      <c r="BG22" s="33"/>
      <c r="BH22" s="33"/>
      <c r="BI22" s="33"/>
      <c r="BJ22" s="28"/>
      <c r="BK22" s="29"/>
      <c r="BL22" s="33"/>
      <c r="BM22" s="33"/>
      <c r="BN22" s="33"/>
      <c r="BO22" s="33"/>
      <c r="BP22" s="28"/>
      <c r="BQ22" s="29"/>
      <c r="BR22" s="33"/>
      <c r="BS22" s="33"/>
      <c r="BT22" s="33"/>
      <c r="BU22" s="33"/>
      <c r="BV22" s="28"/>
      <c r="BW22" s="29"/>
      <c r="BX22" s="33"/>
      <c r="BY22" s="33"/>
      <c r="BZ22" s="33"/>
      <c r="CA22" s="33"/>
      <c r="CB22" s="28"/>
      <c r="CC22" s="29"/>
      <c r="CD22" s="33"/>
      <c r="CE22" s="33"/>
      <c r="CF22" s="33"/>
      <c r="CG22" s="33"/>
      <c r="CH22" s="28"/>
      <c r="CI22" s="29"/>
      <c r="CJ22" s="33"/>
      <c r="CK22" s="33"/>
      <c r="CL22" s="33"/>
      <c r="CM22" s="33"/>
      <c r="CN22" s="28"/>
      <c r="CO22" s="29"/>
      <c r="CP22" s="30">
        <f t="shared" si="0"/>
        <v>0</v>
      </c>
      <c r="CQ22" s="31">
        <f>LARGE((I22,O22,U22,AA22),1)+LARGE((I22,O22,U22,AA22),2)</f>
        <v>0</v>
      </c>
      <c r="CR22" s="76"/>
    </row>
    <row r="23" spans="1:96" ht="12.75" customHeight="1">
      <c r="A23" s="77"/>
      <c r="B23" s="32" t="str">
        <f>'Qual all'!B23</f>
        <v>Абдурахим Нургиса</v>
      </c>
      <c r="C23" s="25">
        <f>'Qual all'!C23</f>
        <v>0</v>
      </c>
      <c r="D23" s="102">
        <f>'Qual all'!D23</f>
        <v>0</v>
      </c>
      <c r="E23" s="33">
        <f>'Qual all'!E23</f>
        <v>0</v>
      </c>
      <c r="F23" s="33">
        <f>'Qual all'!F23</f>
        <v>0</v>
      </c>
      <c r="G23" s="33">
        <f>'Qual all'!G23</f>
        <v>0</v>
      </c>
      <c r="H23" s="28" t="e">
        <f>'Qual all'!H23</f>
        <v>#DIV/0!</v>
      </c>
      <c r="I23" s="29">
        <f>'Qual all'!I23</f>
        <v>0</v>
      </c>
      <c r="J23" s="33">
        <f>'Qual all'!J23</f>
        <v>0</v>
      </c>
      <c r="K23" s="33">
        <f>'Qual all'!K23</f>
        <v>0</v>
      </c>
      <c r="L23" s="33">
        <f>'Qual all'!L23</f>
        <v>0</v>
      </c>
      <c r="M23" s="33">
        <f>'Qual all'!M23</f>
        <v>0</v>
      </c>
      <c r="N23" s="28" t="e">
        <f>'Qual all'!N23</f>
        <v>#DIV/0!</v>
      </c>
      <c r="O23" s="29">
        <f>'Qual all'!O23</f>
        <v>0</v>
      </c>
      <c r="P23" s="33">
        <f>'Qual all'!P23</f>
        <v>0</v>
      </c>
      <c r="Q23" s="33">
        <f>'Qual all'!Q23</f>
        <v>0</v>
      </c>
      <c r="R23" s="33">
        <f>'Qual all'!R23</f>
        <v>0</v>
      </c>
      <c r="S23" s="33">
        <f>'Qual all'!S23</f>
        <v>0</v>
      </c>
      <c r="T23" s="28" t="e">
        <f>'Qual all'!T23</f>
        <v>#DIV/0!</v>
      </c>
      <c r="U23" s="29">
        <f>'Qual all'!U23</f>
        <v>0</v>
      </c>
      <c r="V23" s="33">
        <f>'Qual all'!V23</f>
        <v>0</v>
      </c>
      <c r="W23" s="33">
        <f>'Qual all'!W23</f>
        <v>0</v>
      </c>
      <c r="X23" s="33">
        <f>'Qual all'!X23</f>
        <v>0</v>
      </c>
      <c r="Y23" s="33">
        <f>'Qual all'!Y23</f>
        <v>0</v>
      </c>
      <c r="Z23" s="28" t="e">
        <f>'Qual all'!Z23</f>
        <v>#DIV/0!</v>
      </c>
      <c r="AA23" s="29">
        <f>'Qual all'!AA23</f>
        <v>0</v>
      </c>
      <c r="AB23" s="33"/>
      <c r="AC23" s="33"/>
      <c r="AD23" s="33"/>
      <c r="AE23" s="33"/>
      <c r="AF23" s="28"/>
      <c r="AG23" s="29"/>
      <c r="AH23" s="33"/>
      <c r="AI23" s="33"/>
      <c r="AJ23" s="33"/>
      <c r="AK23" s="33"/>
      <c r="AL23" s="28"/>
      <c r="AM23" s="29"/>
      <c r="AN23" s="33"/>
      <c r="AO23" s="33"/>
      <c r="AP23" s="33"/>
      <c r="AQ23" s="33"/>
      <c r="AR23" s="28"/>
      <c r="AS23" s="29"/>
      <c r="AT23" s="33"/>
      <c r="AU23" s="33"/>
      <c r="AV23" s="33"/>
      <c r="AW23" s="33"/>
      <c r="AX23" s="28"/>
      <c r="AY23" s="29"/>
      <c r="AZ23" s="33"/>
      <c r="BA23" s="33"/>
      <c r="BB23" s="33"/>
      <c r="BC23" s="33"/>
      <c r="BD23" s="28"/>
      <c r="BE23" s="29"/>
      <c r="BF23" s="33"/>
      <c r="BG23" s="33"/>
      <c r="BH23" s="33"/>
      <c r="BI23" s="33"/>
      <c r="BJ23" s="28"/>
      <c r="BK23" s="29"/>
      <c r="BL23" s="33"/>
      <c r="BM23" s="33"/>
      <c r="BN23" s="33"/>
      <c r="BO23" s="33"/>
      <c r="BP23" s="28"/>
      <c r="BQ23" s="29"/>
      <c r="BR23" s="33"/>
      <c r="BS23" s="33"/>
      <c r="BT23" s="33"/>
      <c r="BU23" s="33"/>
      <c r="BV23" s="28"/>
      <c r="BW23" s="29"/>
      <c r="BX23" s="33"/>
      <c r="BY23" s="33"/>
      <c r="BZ23" s="33"/>
      <c r="CA23" s="33"/>
      <c r="CB23" s="28"/>
      <c r="CC23" s="29"/>
      <c r="CD23" s="33"/>
      <c r="CE23" s="33"/>
      <c r="CF23" s="33"/>
      <c r="CG23" s="33"/>
      <c r="CH23" s="28"/>
      <c r="CI23" s="29"/>
      <c r="CJ23" s="33"/>
      <c r="CK23" s="33"/>
      <c r="CL23" s="33"/>
      <c r="CM23" s="33"/>
      <c r="CN23" s="28"/>
      <c r="CO23" s="29"/>
      <c r="CP23" s="30">
        <f t="shared" si="0"/>
        <v>0</v>
      </c>
      <c r="CQ23" s="31">
        <f>LARGE((I23,O23,U23,AA23),1)+LARGE((I23,O23,U23,AA23),2)</f>
        <v>0</v>
      </c>
      <c r="CR23" s="79"/>
    </row>
    <row r="24" spans="1:96" ht="12.75" customHeight="1">
      <c r="A24" s="77"/>
      <c r="B24" s="32" t="str">
        <f>'Qual all'!B24</f>
        <v>Алишева Махаббат</v>
      </c>
      <c r="C24" s="25">
        <f>'Qual all'!C24</f>
        <v>8</v>
      </c>
      <c r="D24" s="102">
        <f>'Qual all'!D24</f>
        <v>0</v>
      </c>
      <c r="E24" s="33">
        <f>'Qual all'!E24</f>
        <v>0</v>
      </c>
      <c r="F24" s="33">
        <f>'Qual all'!F24</f>
        <v>0</v>
      </c>
      <c r="G24" s="33">
        <f>'Qual all'!G24</f>
        <v>0</v>
      </c>
      <c r="H24" s="28" t="e">
        <f>'Qual all'!H24</f>
        <v>#DIV/0!</v>
      </c>
      <c r="I24" s="29">
        <f>'Qual all'!I24</f>
        <v>0</v>
      </c>
      <c r="J24" s="33">
        <f>'Qual all'!J24</f>
        <v>0</v>
      </c>
      <c r="K24" s="33">
        <f>'Qual all'!K24</f>
        <v>0</v>
      </c>
      <c r="L24" s="33">
        <f>'Qual all'!L24</f>
        <v>0</v>
      </c>
      <c r="M24" s="33">
        <f>'Qual all'!M24</f>
        <v>0</v>
      </c>
      <c r="N24" s="28" t="e">
        <f>'Qual all'!N24</f>
        <v>#DIV/0!</v>
      </c>
      <c r="O24" s="29">
        <f>'Qual all'!O24</f>
        <v>0</v>
      </c>
      <c r="P24" s="33">
        <f>'Qual all'!P24</f>
        <v>0</v>
      </c>
      <c r="Q24" s="33">
        <f>'Qual all'!Q24</f>
        <v>0</v>
      </c>
      <c r="R24" s="33">
        <f>'Qual all'!R24</f>
        <v>0</v>
      </c>
      <c r="S24" s="33">
        <f>'Qual all'!S24</f>
        <v>0</v>
      </c>
      <c r="T24" s="28" t="e">
        <f>'Qual all'!T24</f>
        <v>#DIV/0!</v>
      </c>
      <c r="U24" s="29">
        <f>'Qual all'!U24</f>
        <v>0</v>
      </c>
      <c r="V24" s="33">
        <f>'Qual all'!V24</f>
        <v>0</v>
      </c>
      <c r="W24" s="33">
        <f>'Qual all'!W24</f>
        <v>0</v>
      </c>
      <c r="X24" s="33">
        <f>'Qual all'!X24</f>
        <v>0</v>
      </c>
      <c r="Y24" s="33">
        <f>'Qual all'!Y24</f>
        <v>0</v>
      </c>
      <c r="Z24" s="28" t="e">
        <f>'Qual all'!Z24</f>
        <v>#DIV/0!</v>
      </c>
      <c r="AA24" s="29">
        <f>'Qual all'!AA24</f>
        <v>0</v>
      </c>
      <c r="AB24" s="33"/>
      <c r="AC24" s="33"/>
      <c r="AD24" s="33"/>
      <c r="AE24" s="33"/>
      <c r="AF24" s="28"/>
      <c r="AG24" s="29"/>
      <c r="AH24" s="33"/>
      <c r="AI24" s="33"/>
      <c r="AJ24" s="33"/>
      <c r="AK24" s="33"/>
      <c r="AL24" s="28"/>
      <c r="AM24" s="29"/>
      <c r="AN24" s="33"/>
      <c r="AO24" s="33"/>
      <c r="AP24" s="33"/>
      <c r="AQ24" s="33"/>
      <c r="AR24" s="28"/>
      <c r="AS24" s="29"/>
      <c r="AT24" s="33"/>
      <c r="AU24" s="33"/>
      <c r="AV24" s="33"/>
      <c r="AW24" s="33"/>
      <c r="AX24" s="28"/>
      <c r="AY24" s="29"/>
      <c r="AZ24" s="33"/>
      <c r="BA24" s="33"/>
      <c r="BB24" s="33"/>
      <c r="BC24" s="33"/>
      <c r="BD24" s="28"/>
      <c r="BE24" s="29"/>
      <c r="BF24" s="33"/>
      <c r="BG24" s="33"/>
      <c r="BH24" s="33"/>
      <c r="BI24" s="33"/>
      <c r="BJ24" s="28"/>
      <c r="BK24" s="29"/>
      <c r="BL24" s="33"/>
      <c r="BM24" s="33"/>
      <c r="BN24" s="33"/>
      <c r="BO24" s="33"/>
      <c r="BP24" s="28"/>
      <c r="BQ24" s="29"/>
      <c r="BR24" s="33"/>
      <c r="BS24" s="33"/>
      <c r="BT24" s="33"/>
      <c r="BU24" s="33"/>
      <c r="BV24" s="28"/>
      <c r="BW24" s="29"/>
      <c r="BX24" s="33"/>
      <c r="BY24" s="33"/>
      <c r="BZ24" s="33"/>
      <c r="CA24" s="33"/>
      <c r="CB24" s="28"/>
      <c r="CC24" s="29"/>
      <c r="CD24" s="33"/>
      <c r="CE24" s="33"/>
      <c r="CF24" s="33"/>
      <c r="CG24" s="33"/>
      <c r="CH24" s="28"/>
      <c r="CI24" s="29"/>
      <c r="CJ24" s="33"/>
      <c r="CK24" s="33"/>
      <c r="CL24" s="33"/>
      <c r="CM24" s="33"/>
      <c r="CN24" s="28"/>
      <c r="CO24" s="29"/>
      <c r="CP24" s="30">
        <f t="shared" si="0"/>
        <v>0</v>
      </c>
      <c r="CQ24" s="31">
        <f>LARGE((I24,O24,U24,AA24),1)+LARGE((I24,O24,U24,AA24),2)</f>
        <v>0</v>
      </c>
      <c r="CR24" s="39"/>
    </row>
    <row r="25" spans="1:96" ht="12.75" customHeight="1">
      <c r="A25" s="77"/>
      <c r="B25" s="32" t="str">
        <f>'Qual all'!B25</f>
        <v>Ануарбек Батыр</v>
      </c>
      <c r="C25" s="25">
        <f>'Qual all'!C25</f>
        <v>0</v>
      </c>
      <c r="D25" s="102">
        <f>'Qual all'!D25</f>
        <v>0</v>
      </c>
      <c r="E25" s="33">
        <f>'Qual all'!E25</f>
        <v>0</v>
      </c>
      <c r="F25" s="33">
        <f>'Qual all'!F25</f>
        <v>0</v>
      </c>
      <c r="G25" s="33">
        <f>'Qual all'!G25</f>
        <v>0</v>
      </c>
      <c r="H25" s="28" t="e">
        <f>'Qual all'!H25</f>
        <v>#DIV/0!</v>
      </c>
      <c r="I25" s="29">
        <f>'Qual all'!I25</f>
        <v>0</v>
      </c>
      <c r="J25" s="33">
        <f>'Qual all'!J25</f>
        <v>0</v>
      </c>
      <c r="K25" s="33">
        <f>'Qual all'!K25</f>
        <v>0</v>
      </c>
      <c r="L25" s="33">
        <f>'Qual all'!L25</f>
        <v>0</v>
      </c>
      <c r="M25" s="33">
        <f>'Qual all'!M25</f>
        <v>0</v>
      </c>
      <c r="N25" s="28" t="e">
        <f>'Qual all'!N25</f>
        <v>#DIV/0!</v>
      </c>
      <c r="O25" s="29">
        <f>'Qual all'!O25</f>
        <v>0</v>
      </c>
      <c r="P25" s="33">
        <f>'Qual all'!P25</f>
        <v>0</v>
      </c>
      <c r="Q25" s="33">
        <f>'Qual all'!Q25</f>
        <v>0</v>
      </c>
      <c r="R25" s="33">
        <f>'Qual all'!R25</f>
        <v>0</v>
      </c>
      <c r="S25" s="33">
        <f>'Qual all'!S25</f>
        <v>0</v>
      </c>
      <c r="T25" s="28" t="e">
        <f>'Qual all'!T25</f>
        <v>#DIV/0!</v>
      </c>
      <c r="U25" s="29">
        <f>'Qual all'!U25</f>
        <v>0</v>
      </c>
      <c r="V25" s="33">
        <f>'Qual all'!V25</f>
        <v>0</v>
      </c>
      <c r="W25" s="33">
        <f>'Qual all'!W25</f>
        <v>0</v>
      </c>
      <c r="X25" s="33">
        <f>'Qual all'!X25</f>
        <v>0</v>
      </c>
      <c r="Y25" s="33">
        <f>'Qual all'!Y25</f>
        <v>0</v>
      </c>
      <c r="Z25" s="28" t="e">
        <f>'Qual all'!Z25</f>
        <v>#DIV/0!</v>
      </c>
      <c r="AA25" s="29">
        <f>'Qual all'!AA25</f>
        <v>0</v>
      </c>
      <c r="AB25" s="33"/>
      <c r="AC25" s="33"/>
      <c r="AD25" s="33"/>
      <c r="AE25" s="33"/>
      <c r="AF25" s="28"/>
      <c r="AG25" s="29"/>
      <c r="AH25" s="33"/>
      <c r="AI25" s="33"/>
      <c r="AJ25" s="33"/>
      <c r="AK25" s="33"/>
      <c r="AL25" s="28"/>
      <c r="AM25" s="29"/>
      <c r="AN25" s="33"/>
      <c r="AO25" s="33"/>
      <c r="AP25" s="33"/>
      <c r="AQ25" s="33"/>
      <c r="AR25" s="28"/>
      <c r="AS25" s="29"/>
      <c r="AT25" s="33"/>
      <c r="AU25" s="33"/>
      <c r="AV25" s="33"/>
      <c r="AW25" s="33"/>
      <c r="AX25" s="28"/>
      <c r="AY25" s="29"/>
      <c r="AZ25" s="33"/>
      <c r="BA25" s="33"/>
      <c r="BB25" s="33"/>
      <c r="BC25" s="33"/>
      <c r="BD25" s="28"/>
      <c r="BE25" s="29"/>
      <c r="BF25" s="33"/>
      <c r="BG25" s="33"/>
      <c r="BH25" s="33"/>
      <c r="BI25" s="33"/>
      <c r="BJ25" s="28"/>
      <c r="BK25" s="29"/>
      <c r="BL25" s="33"/>
      <c r="BM25" s="33"/>
      <c r="BN25" s="33"/>
      <c r="BO25" s="33"/>
      <c r="BP25" s="28"/>
      <c r="BQ25" s="29"/>
      <c r="BR25" s="33"/>
      <c r="BS25" s="33"/>
      <c r="BT25" s="33"/>
      <c r="BU25" s="33"/>
      <c r="BV25" s="28"/>
      <c r="BW25" s="29"/>
      <c r="BX25" s="33"/>
      <c r="BY25" s="33"/>
      <c r="BZ25" s="33"/>
      <c r="CA25" s="33"/>
      <c r="CB25" s="28"/>
      <c r="CC25" s="29"/>
      <c r="CD25" s="33"/>
      <c r="CE25" s="33"/>
      <c r="CF25" s="33"/>
      <c r="CG25" s="33"/>
      <c r="CH25" s="28"/>
      <c r="CI25" s="29"/>
      <c r="CJ25" s="33"/>
      <c r="CK25" s="33"/>
      <c r="CL25" s="33"/>
      <c r="CM25" s="33"/>
      <c r="CN25" s="28"/>
      <c r="CO25" s="29"/>
      <c r="CP25" s="30">
        <f t="shared" si="0"/>
        <v>0</v>
      </c>
      <c r="CQ25" s="31">
        <f>LARGE((I25,O25,U25,AA25),1)+LARGE((I25,O25,U25,AA25),2)</f>
        <v>0</v>
      </c>
      <c r="CR25" s="39"/>
    </row>
    <row r="26" spans="1:96" ht="12.75" customHeight="1">
      <c r="A26" s="77"/>
      <c r="B26" s="32" t="str">
        <f>'Qual all'!B26</f>
        <v>Ануарбек Батыр</v>
      </c>
      <c r="C26" s="25">
        <f>'Qual all'!C26</f>
        <v>0</v>
      </c>
      <c r="D26" s="102">
        <f>'Qual all'!D26</f>
        <v>0</v>
      </c>
      <c r="E26" s="33">
        <f>'Qual all'!E26</f>
        <v>0</v>
      </c>
      <c r="F26" s="33">
        <f>'Qual all'!F26</f>
        <v>0</v>
      </c>
      <c r="G26" s="33">
        <f>'Qual all'!G26</f>
        <v>0</v>
      </c>
      <c r="H26" s="28" t="e">
        <f>'Qual all'!H26</f>
        <v>#DIV/0!</v>
      </c>
      <c r="I26" s="29">
        <f>'Qual all'!I26</f>
        <v>0</v>
      </c>
      <c r="J26" s="33">
        <f>'Qual all'!J26</f>
        <v>0</v>
      </c>
      <c r="K26" s="33">
        <f>'Qual all'!K26</f>
        <v>0</v>
      </c>
      <c r="L26" s="33">
        <f>'Qual all'!L26</f>
        <v>0</v>
      </c>
      <c r="M26" s="33">
        <f>'Qual all'!M26</f>
        <v>0</v>
      </c>
      <c r="N26" s="28" t="e">
        <f>'Qual all'!N26</f>
        <v>#DIV/0!</v>
      </c>
      <c r="O26" s="29">
        <f>'Qual all'!O26</f>
        <v>0</v>
      </c>
      <c r="P26" s="33">
        <f>'Qual all'!P26</f>
        <v>0</v>
      </c>
      <c r="Q26" s="33">
        <f>'Qual all'!Q26</f>
        <v>0</v>
      </c>
      <c r="R26" s="33">
        <f>'Qual all'!R26</f>
        <v>0</v>
      </c>
      <c r="S26" s="33">
        <f>'Qual all'!S26</f>
        <v>0</v>
      </c>
      <c r="T26" s="28" t="e">
        <f>'Qual all'!T26</f>
        <v>#DIV/0!</v>
      </c>
      <c r="U26" s="29">
        <f>'Qual all'!U26</f>
        <v>0</v>
      </c>
      <c r="V26" s="33">
        <f>'Qual all'!V26</f>
        <v>0</v>
      </c>
      <c r="W26" s="33">
        <f>'Qual all'!W26</f>
        <v>0</v>
      </c>
      <c r="X26" s="33">
        <f>'Qual all'!X26</f>
        <v>0</v>
      </c>
      <c r="Y26" s="33">
        <f>'Qual all'!Y26</f>
        <v>0</v>
      </c>
      <c r="Z26" s="28" t="e">
        <f>'Qual all'!Z26</f>
        <v>#DIV/0!</v>
      </c>
      <c r="AA26" s="29">
        <f>'Qual all'!AA26</f>
        <v>0</v>
      </c>
      <c r="AB26" s="33"/>
      <c r="AC26" s="33"/>
      <c r="AD26" s="33"/>
      <c r="AE26" s="33"/>
      <c r="AF26" s="28"/>
      <c r="AG26" s="29"/>
      <c r="AH26" s="33"/>
      <c r="AI26" s="33"/>
      <c r="AJ26" s="33"/>
      <c r="AK26" s="33"/>
      <c r="AL26" s="28"/>
      <c r="AM26" s="29"/>
      <c r="AN26" s="33"/>
      <c r="AO26" s="33"/>
      <c r="AP26" s="33"/>
      <c r="AQ26" s="33"/>
      <c r="AR26" s="28"/>
      <c r="AS26" s="29"/>
      <c r="AT26" s="33"/>
      <c r="AU26" s="33"/>
      <c r="AV26" s="33"/>
      <c r="AW26" s="33"/>
      <c r="AX26" s="28"/>
      <c r="AY26" s="29"/>
      <c r="AZ26" s="33"/>
      <c r="BA26" s="33"/>
      <c r="BB26" s="33"/>
      <c r="BC26" s="33"/>
      <c r="BD26" s="28"/>
      <c r="BE26" s="29"/>
      <c r="BF26" s="33"/>
      <c r="BG26" s="33"/>
      <c r="BH26" s="33"/>
      <c r="BI26" s="33"/>
      <c r="BJ26" s="28"/>
      <c r="BK26" s="29"/>
      <c r="BL26" s="33"/>
      <c r="BM26" s="33"/>
      <c r="BN26" s="33"/>
      <c r="BO26" s="33"/>
      <c r="BP26" s="28"/>
      <c r="BQ26" s="29"/>
      <c r="BR26" s="33"/>
      <c r="BS26" s="33"/>
      <c r="BT26" s="33"/>
      <c r="BU26" s="33"/>
      <c r="BV26" s="28"/>
      <c r="BW26" s="29"/>
      <c r="BX26" s="33"/>
      <c r="BY26" s="33"/>
      <c r="BZ26" s="33"/>
      <c r="CA26" s="33"/>
      <c r="CB26" s="28"/>
      <c r="CC26" s="29"/>
      <c r="CD26" s="33"/>
      <c r="CE26" s="33"/>
      <c r="CF26" s="33"/>
      <c r="CG26" s="33"/>
      <c r="CH26" s="28"/>
      <c r="CI26" s="29"/>
      <c r="CJ26" s="33"/>
      <c r="CK26" s="33"/>
      <c r="CL26" s="33"/>
      <c r="CM26" s="33"/>
      <c r="CN26" s="28"/>
      <c r="CO26" s="29"/>
      <c r="CP26" s="30">
        <f t="shared" si="0"/>
        <v>0</v>
      </c>
      <c r="CQ26" s="31">
        <f>LARGE((I26,O26,U26,AA26),1)+LARGE((I26,O26,U26,AA26),2)</f>
        <v>0</v>
      </c>
      <c r="CR26" s="39"/>
    </row>
    <row r="27" spans="1:96" ht="12.75" customHeight="1">
      <c r="A27" s="77"/>
      <c r="B27" s="32" t="str">
        <f>'Qual all'!B27</f>
        <v>Арстангалиева Эвелина</v>
      </c>
      <c r="C27" s="25">
        <f>'Qual all'!C27</f>
        <v>0</v>
      </c>
      <c r="D27" s="102">
        <f>'Qual all'!D27</f>
        <v>0</v>
      </c>
      <c r="E27" s="33">
        <f>'Qual all'!E27</f>
        <v>0</v>
      </c>
      <c r="F27" s="33">
        <f>'Qual all'!F27</f>
        <v>0</v>
      </c>
      <c r="G27" s="33">
        <f>'Qual all'!G27</f>
        <v>0</v>
      </c>
      <c r="H27" s="28" t="e">
        <f>'Qual all'!H27</f>
        <v>#DIV/0!</v>
      </c>
      <c r="I27" s="29">
        <f>'Qual all'!I27</f>
        <v>0</v>
      </c>
      <c r="J27" s="33">
        <f>'Qual all'!J27</f>
        <v>0</v>
      </c>
      <c r="K27" s="33">
        <f>'Qual all'!K27</f>
        <v>0</v>
      </c>
      <c r="L27" s="33">
        <f>'Qual all'!L27</f>
        <v>0</v>
      </c>
      <c r="M27" s="33">
        <f>'Qual all'!M27</f>
        <v>0</v>
      </c>
      <c r="N27" s="28" t="e">
        <f>'Qual all'!N27</f>
        <v>#DIV/0!</v>
      </c>
      <c r="O27" s="29">
        <f>'Qual all'!O27</f>
        <v>0</v>
      </c>
      <c r="P27" s="33">
        <f>'Qual all'!P27</f>
        <v>0</v>
      </c>
      <c r="Q27" s="33">
        <f>'Qual all'!Q27</f>
        <v>0</v>
      </c>
      <c r="R27" s="33">
        <f>'Qual all'!R27</f>
        <v>0</v>
      </c>
      <c r="S27" s="33">
        <f>'Qual all'!S27</f>
        <v>0</v>
      </c>
      <c r="T27" s="28" t="e">
        <f>'Qual all'!T27</f>
        <v>#DIV/0!</v>
      </c>
      <c r="U27" s="29">
        <f>'Qual all'!U27</f>
        <v>0</v>
      </c>
      <c r="V27" s="33">
        <f>'Qual all'!V27</f>
        <v>0</v>
      </c>
      <c r="W27" s="33">
        <f>'Qual all'!W27</f>
        <v>0</v>
      </c>
      <c r="X27" s="33">
        <f>'Qual all'!X27</f>
        <v>0</v>
      </c>
      <c r="Y27" s="33">
        <f>'Qual all'!Y27</f>
        <v>0</v>
      </c>
      <c r="Z27" s="28" t="e">
        <f>'Qual all'!Z27</f>
        <v>#DIV/0!</v>
      </c>
      <c r="AA27" s="29">
        <f>'Qual all'!AA27</f>
        <v>0</v>
      </c>
      <c r="AB27" s="33"/>
      <c r="AC27" s="33"/>
      <c r="AD27" s="33"/>
      <c r="AE27" s="33"/>
      <c r="AF27" s="28"/>
      <c r="AG27" s="29"/>
      <c r="AH27" s="33"/>
      <c r="AI27" s="33"/>
      <c r="AJ27" s="33"/>
      <c r="AK27" s="33"/>
      <c r="AL27" s="28"/>
      <c r="AM27" s="29"/>
      <c r="AN27" s="33"/>
      <c r="AO27" s="33"/>
      <c r="AP27" s="33"/>
      <c r="AQ27" s="33"/>
      <c r="AR27" s="28"/>
      <c r="AS27" s="29"/>
      <c r="AT27" s="33"/>
      <c r="AU27" s="33"/>
      <c r="AV27" s="33"/>
      <c r="AW27" s="33"/>
      <c r="AX27" s="28"/>
      <c r="AY27" s="29"/>
      <c r="AZ27" s="33"/>
      <c r="BA27" s="33"/>
      <c r="BB27" s="33"/>
      <c r="BC27" s="33"/>
      <c r="BD27" s="28"/>
      <c r="BE27" s="29"/>
      <c r="BF27" s="33"/>
      <c r="BG27" s="33"/>
      <c r="BH27" s="33"/>
      <c r="BI27" s="33"/>
      <c r="BJ27" s="28"/>
      <c r="BK27" s="29"/>
      <c r="BL27" s="33"/>
      <c r="BM27" s="33"/>
      <c r="BN27" s="33"/>
      <c r="BO27" s="33"/>
      <c r="BP27" s="28"/>
      <c r="BQ27" s="29"/>
      <c r="BR27" s="33"/>
      <c r="BS27" s="33"/>
      <c r="BT27" s="33"/>
      <c r="BU27" s="33"/>
      <c r="BV27" s="28"/>
      <c r="BW27" s="29"/>
      <c r="BX27" s="33"/>
      <c r="BY27" s="33"/>
      <c r="BZ27" s="33"/>
      <c r="CA27" s="33"/>
      <c r="CB27" s="28"/>
      <c r="CC27" s="29"/>
      <c r="CD27" s="33"/>
      <c r="CE27" s="33"/>
      <c r="CF27" s="33"/>
      <c r="CG27" s="33"/>
      <c r="CH27" s="28"/>
      <c r="CI27" s="29"/>
      <c r="CJ27" s="33"/>
      <c r="CK27" s="33"/>
      <c r="CL27" s="33"/>
      <c r="CM27" s="33"/>
      <c r="CN27" s="28"/>
      <c r="CO27" s="29"/>
      <c r="CP27" s="30">
        <f t="shared" si="0"/>
        <v>0</v>
      </c>
      <c r="CQ27" s="31">
        <f>LARGE((I27,O27,U27,AA27),1)+LARGE((I27,O27,U27,AA27),2)</f>
        <v>0</v>
      </c>
      <c r="CR27" s="39"/>
    </row>
    <row r="28" spans="1:96" ht="12.75" customHeight="1">
      <c r="A28" s="77"/>
      <c r="B28" s="32" t="str">
        <f>'Qual all'!B28</f>
        <v>Байгельды Ерболат</v>
      </c>
      <c r="C28" s="25">
        <f>'Qual all'!C28</f>
        <v>0</v>
      </c>
      <c r="D28" s="102">
        <f>'Qual all'!D28</f>
        <v>126</v>
      </c>
      <c r="E28" s="33">
        <f>'Qual all'!E28</f>
        <v>156</v>
      </c>
      <c r="F28" s="33">
        <f>'Qual all'!F28</f>
        <v>128</v>
      </c>
      <c r="G28" s="33">
        <f>'Qual all'!G28</f>
        <v>176</v>
      </c>
      <c r="H28" s="28">
        <f>'Qual all'!H28</f>
        <v>146.5</v>
      </c>
      <c r="I28" s="29">
        <f>'Qual all'!I28</f>
        <v>586</v>
      </c>
      <c r="J28" s="33">
        <f>'Qual all'!J28</f>
        <v>136</v>
      </c>
      <c r="K28" s="33">
        <f>'Qual all'!K28</f>
        <v>203</v>
      </c>
      <c r="L28" s="33">
        <f>'Qual all'!L28</f>
        <v>133</v>
      </c>
      <c r="M28" s="33">
        <f>'Qual all'!M28</f>
        <v>129</v>
      </c>
      <c r="N28" s="28">
        <f>'Qual all'!N28</f>
        <v>150.25</v>
      </c>
      <c r="O28" s="29">
        <f>'Qual all'!O28</f>
        <v>601</v>
      </c>
      <c r="P28" s="33">
        <f>'Qual all'!P28</f>
        <v>0</v>
      </c>
      <c r="Q28" s="33">
        <f>'Qual all'!Q28</f>
        <v>0</v>
      </c>
      <c r="R28" s="33">
        <f>'Qual all'!R28</f>
        <v>0</v>
      </c>
      <c r="S28" s="33">
        <f>'Qual all'!S28</f>
        <v>0</v>
      </c>
      <c r="T28" s="28" t="e">
        <f>'Qual all'!T28</f>
        <v>#DIV/0!</v>
      </c>
      <c r="U28" s="29">
        <f>'Qual all'!U28</f>
        <v>0</v>
      </c>
      <c r="V28" s="33">
        <f>'Qual all'!V28</f>
        <v>0</v>
      </c>
      <c r="W28" s="33">
        <f>'Qual all'!W28</f>
        <v>0</v>
      </c>
      <c r="X28" s="33">
        <f>'Qual all'!X28</f>
        <v>0</v>
      </c>
      <c r="Y28" s="33">
        <f>'Qual all'!Y28</f>
        <v>0</v>
      </c>
      <c r="Z28" s="28" t="e">
        <f>'Qual all'!Z28</f>
        <v>#DIV/0!</v>
      </c>
      <c r="AA28" s="29">
        <f>'Qual all'!AA28</f>
        <v>0</v>
      </c>
      <c r="AB28" s="33"/>
      <c r="AC28" s="33"/>
      <c r="AD28" s="33"/>
      <c r="AE28" s="33"/>
      <c r="AF28" s="28"/>
      <c r="AG28" s="29"/>
      <c r="AH28" s="33"/>
      <c r="AI28" s="33"/>
      <c r="AJ28" s="33"/>
      <c r="AK28" s="33"/>
      <c r="AL28" s="28"/>
      <c r="AM28" s="29"/>
      <c r="AN28" s="33"/>
      <c r="AO28" s="33"/>
      <c r="AP28" s="33"/>
      <c r="AQ28" s="33"/>
      <c r="AR28" s="28"/>
      <c r="AS28" s="29"/>
      <c r="AT28" s="33"/>
      <c r="AU28" s="33"/>
      <c r="AV28" s="33"/>
      <c r="AW28" s="33"/>
      <c r="AX28" s="28"/>
      <c r="AY28" s="29"/>
      <c r="AZ28" s="33"/>
      <c r="BA28" s="33"/>
      <c r="BB28" s="33"/>
      <c r="BC28" s="33"/>
      <c r="BD28" s="28"/>
      <c r="BE28" s="29"/>
      <c r="BF28" s="33"/>
      <c r="BG28" s="33"/>
      <c r="BH28" s="33"/>
      <c r="BI28" s="33"/>
      <c r="BJ28" s="28"/>
      <c r="BK28" s="29"/>
      <c r="BL28" s="33"/>
      <c r="BM28" s="33"/>
      <c r="BN28" s="33"/>
      <c r="BO28" s="33"/>
      <c r="BP28" s="28"/>
      <c r="BQ28" s="29"/>
      <c r="BR28" s="33"/>
      <c r="BS28" s="33"/>
      <c r="BT28" s="33"/>
      <c r="BU28" s="33"/>
      <c r="BV28" s="28"/>
      <c r="BW28" s="29"/>
      <c r="BX28" s="33"/>
      <c r="BY28" s="33"/>
      <c r="BZ28" s="33"/>
      <c r="CA28" s="33"/>
      <c r="CB28" s="28"/>
      <c r="CC28" s="29"/>
      <c r="CD28" s="33"/>
      <c r="CE28" s="33"/>
      <c r="CF28" s="33"/>
      <c r="CG28" s="33"/>
      <c r="CH28" s="28"/>
      <c r="CI28" s="29"/>
      <c r="CJ28" s="33"/>
      <c r="CK28" s="33"/>
      <c r="CL28" s="33"/>
      <c r="CM28" s="33"/>
      <c r="CN28" s="28"/>
      <c r="CO28" s="29"/>
      <c r="CP28" s="30">
        <f t="shared" si="0"/>
        <v>148.375</v>
      </c>
      <c r="CQ28" s="31">
        <f>LARGE((I28,O28,U28,AA28),1)+LARGE((I28,O28,U28,AA28),2)</f>
        <v>1187</v>
      </c>
      <c r="CR28" s="39"/>
    </row>
    <row r="29" spans="1:96" ht="12.75" customHeight="1">
      <c r="A29" s="77"/>
      <c r="B29" s="32" t="str">
        <f>'Qual all'!B29</f>
        <v>Баракатов Даурен</v>
      </c>
      <c r="C29" s="25">
        <f>'Qual all'!C29</f>
        <v>0</v>
      </c>
      <c r="D29" s="102">
        <f>'Qual all'!D29</f>
        <v>0</v>
      </c>
      <c r="E29" s="33">
        <f>'Qual all'!E29</f>
        <v>0</v>
      </c>
      <c r="F29" s="33">
        <f>'Qual all'!F29</f>
        <v>0</v>
      </c>
      <c r="G29" s="33">
        <f>'Qual all'!G29</f>
        <v>0</v>
      </c>
      <c r="H29" s="28" t="e">
        <f>'Qual all'!H29</f>
        <v>#DIV/0!</v>
      </c>
      <c r="I29" s="29">
        <f>'Qual all'!I29</f>
        <v>0</v>
      </c>
      <c r="J29" s="33">
        <f>'Qual all'!J29</f>
        <v>0</v>
      </c>
      <c r="K29" s="33">
        <f>'Qual all'!K29</f>
        <v>0</v>
      </c>
      <c r="L29" s="33">
        <f>'Qual all'!L29</f>
        <v>0</v>
      </c>
      <c r="M29" s="33">
        <f>'Qual all'!M29</f>
        <v>0</v>
      </c>
      <c r="N29" s="28" t="e">
        <f>'Qual all'!N29</f>
        <v>#DIV/0!</v>
      </c>
      <c r="O29" s="29">
        <f>'Qual all'!O29</f>
        <v>0</v>
      </c>
      <c r="P29" s="33">
        <f>'Qual all'!P29</f>
        <v>0</v>
      </c>
      <c r="Q29" s="33">
        <f>'Qual all'!Q29</f>
        <v>0</v>
      </c>
      <c r="R29" s="33">
        <f>'Qual all'!R29</f>
        <v>0</v>
      </c>
      <c r="S29" s="33">
        <f>'Qual all'!S29</f>
        <v>0</v>
      </c>
      <c r="T29" s="28" t="e">
        <f>'Qual all'!T29</f>
        <v>#DIV/0!</v>
      </c>
      <c r="U29" s="29">
        <f>'Qual all'!U29</f>
        <v>0</v>
      </c>
      <c r="V29" s="33">
        <f>'Qual all'!V29</f>
        <v>0</v>
      </c>
      <c r="W29" s="33">
        <f>'Qual all'!W29</f>
        <v>0</v>
      </c>
      <c r="X29" s="33">
        <f>'Qual all'!X29</f>
        <v>0</v>
      </c>
      <c r="Y29" s="33">
        <f>'Qual all'!Y29</f>
        <v>0</v>
      </c>
      <c r="Z29" s="28" t="e">
        <f>'Qual all'!Z29</f>
        <v>#DIV/0!</v>
      </c>
      <c r="AA29" s="29">
        <f>'Qual all'!AA29</f>
        <v>0</v>
      </c>
      <c r="AB29" s="33"/>
      <c r="AC29" s="33"/>
      <c r="AD29" s="33"/>
      <c r="AE29" s="33"/>
      <c r="AF29" s="28"/>
      <c r="AG29" s="29"/>
      <c r="AH29" s="33"/>
      <c r="AI29" s="33"/>
      <c r="AJ29" s="33"/>
      <c r="AK29" s="33"/>
      <c r="AL29" s="28"/>
      <c r="AM29" s="29"/>
      <c r="AN29" s="33"/>
      <c r="AO29" s="33"/>
      <c r="AP29" s="33"/>
      <c r="AQ29" s="33"/>
      <c r="AR29" s="28"/>
      <c r="AS29" s="29"/>
      <c r="AT29" s="33"/>
      <c r="AU29" s="33"/>
      <c r="AV29" s="33"/>
      <c r="AW29" s="33"/>
      <c r="AX29" s="28"/>
      <c r="AY29" s="29"/>
      <c r="AZ29" s="33"/>
      <c r="BA29" s="33"/>
      <c r="BB29" s="33"/>
      <c r="BC29" s="33"/>
      <c r="BD29" s="28"/>
      <c r="BE29" s="29"/>
      <c r="BF29" s="33"/>
      <c r="BG29" s="33"/>
      <c r="BH29" s="33"/>
      <c r="BI29" s="33"/>
      <c r="BJ29" s="28"/>
      <c r="BK29" s="29"/>
      <c r="BL29" s="33"/>
      <c r="BM29" s="33"/>
      <c r="BN29" s="33"/>
      <c r="BO29" s="33"/>
      <c r="BP29" s="28"/>
      <c r="BQ29" s="29"/>
      <c r="BR29" s="33"/>
      <c r="BS29" s="33"/>
      <c r="BT29" s="33"/>
      <c r="BU29" s="33"/>
      <c r="BV29" s="28"/>
      <c r="BW29" s="29"/>
      <c r="BX29" s="33"/>
      <c r="BY29" s="33"/>
      <c r="BZ29" s="33"/>
      <c r="CA29" s="33"/>
      <c r="CB29" s="28"/>
      <c r="CC29" s="29"/>
      <c r="CD29" s="33"/>
      <c r="CE29" s="33"/>
      <c r="CF29" s="33"/>
      <c r="CG29" s="33"/>
      <c r="CH29" s="28"/>
      <c r="CI29" s="29"/>
      <c r="CJ29" s="33"/>
      <c r="CK29" s="33"/>
      <c r="CL29" s="33"/>
      <c r="CM29" s="33"/>
      <c r="CN29" s="28"/>
      <c r="CO29" s="29"/>
      <c r="CP29" s="30">
        <f t="shared" si="0"/>
        <v>0</v>
      </c>
      <c r="CQ29" s="31">
        <f>LARGE((I29,O29,U29,AA29),1)+LARGE((I29,O29,U29,AA29),2)</f>
        <v>0</v>
      </c>
      <c r="CR29" s="76"/>
    </row>
    <row r="30" spans="1:96" ht="12.75" customHeight="1">
      <c r="A30" s="77"/>
      <c r="B30" s="32" t="str">
        <f>'Qual all'!B30</f>
        <v>Болат Динара</v>
      </c>
      <c r="C30" s="25">
        <f>'Qual all'!C30</f>
        <v>8</v>
      </c>
      <c r="D30" s="102">
        <f>'Qual all'!D30</f>
        <v>0</v>
      </c>
      <c r="E30" s="33">
        <f>'Qual all'!E30</f>
        <v>0</v>
      </c>
      <c r="F30" s="33">
        <f>'Qual all'!F30</f>
        <v>0</v>
      </c>
      <c r="G30" s="33">
        <f>'Qual all'!G30</f>
        <v>0</v>
      </c>
      <c r="H30" s="28" t="e">
        <f>'Qual all'!H30</f>
        <v>#DIV/0!</v>
      </c>
      <c r="I30" s="29">
        <f>'Qual all'!I30</f>
        <v>0</v>
      </c>
      <c r="J30" s="33">
        <f>'Qual all'!J30</f>
        <v>0</v>
      </c>
      <c r="K30" s="33">
        <f>'Qual all'!K30</f>
        <v>0</v>
      </c>
      <c r="L30" s="33">
        <f>'Qual all'!L30</f>
        <v>0</v>
      </c>
      <c r="M30" s="33">
        <f>'Qual all'!M30</f>
        <v>0</v>
      </c>
      <c r="N30" s="28" t="e">
        <f>'Qual all'!N30</f>
        <v>#DIV/0!</v>
      </c>
      <c r="O30" s="29">
        <f>'Qual all'!O30</f>
        <v>0</v>
      </c>
      <c r="P30" s="33">
        <f>'Qual all'!P30</f>
        <v>0</v>
      </c>
      <c r="Q30" s="33">
        <f>'Qual all'!Q30</f>
        <v>0</v>
      </c>
      <c r="R30" s="33">
        <f>'Qual all'!R30</f>
        <v>0</v>
      </c>
      <c r="S30" s="33">
        <f>'Qual all'!S30</f>
        <v>0</v>
      </c>
      <c r="T30" s="28" t="e">
        <f>'Qual all'!T30</f>
        <v>#DIV/0!</v>
      </c>
      <c r="U30" s="29">
        <f>'Qual all'!U30</f>
        <v>0</v>
      </c>
      <c r="V30" s="33">
        <f>'Qual all'!V30</f>
        <v>0</v>
      </c>
      <c r="W30" s="33">
        <f>'Qual all'!W30</f>
        <v>0</v>
      </c>
      <c r="X30" s="33">
        <f>'Qual all'!X30</f>
        <v>0</v>
      </c>
      <c r="Y30" s="33">
        <f>'Qual all'!Y30</f>
        <v>0</v>
      </c>
      <c r="Z30" s="28" t="e">
        <f>'Qual all'!Z30</f>
        <v>#DIV/0!</v>
      </c>
      <c r="AA30" s="29">
        <f>'Qual all'!AA30</f>
        <v>0</v>
      </c>
      <c r="AB30" s="33"/>
      <c r="AC30" s="33"/>
      <c r="AD30" s="33"/>
      <c r="AE30" s="33"/>
      <c r="AF30" s="28"/>
      <c r="AG30" s="29"/>
      <c r="AH30" s="33"/>
      <c r="AI30" s="33"/>
      <c r="AJ30" s="33"/>
      <c r="AK30" s="33"/>
      <c r="AL30" s="28"/>
      <c r="AM30" s="29"/>
      <c r="AN30" s="33"/>
      <c r="AO30" s="33"/>
      <c r="AP30" s="33"/>
      <c r="AQ30" s="33"/>
      <c r="AR30" s="28"/>
      <c r="AS30" s="29"/>
      <c r="AT30" s="33"/>
      <c r="AU30" s="33"/>
      <c r="AV30" s="33"/>
      <c r="AW30" s="33"/>
      <c r="AX30" s="28"/>
      <c r="AY30" s="29"/>
      <c r="AZ30" s="33"/>
      <c r="BA30" s="33"/>
      <c r="BB30" s="33"/>
      <c r="BC30" s="33"/>
      <c r="BD30" s="28"/>
      <c r="BE30" s="29"/>
      <c r="BF30" s="33"/>
      <c r="BG30" s="33"/>
      <c r="BH30" s="33"/>
      <c r="BI30" s="33"/>
      <c r="BJ30" s="28"/>
      <c r="BK30" s="29"/>
      <c r="BL30" s="33"/>
      <c r="BM30" s="33"/>
      <c r="BN30" s="33"/>
      <c r="BO30" s="33"/>
      <c r="BP30" s="28"/>
      <c r="BQ30" s="29"/>
      <c r="BR30" s="33"/>
      <c r="BS30" s="33"/>
      <c r="BT30" s="33"/>
      <c r="BU30" s="33"/>
      <c r="BV30" s="28"/>
      <c r="BW30" s="29"/>
      <c r="BX30" s="33"/>
      <c r="BY30" s="33"/>
      <c r="BZ30" s="33"/>
      <c r="CA30" s="33"/>
      <c r="CB30" s="28"/>
      <c r="CC30" s="29"/>
      <c r="CD30" s="33"/>
      <c r="CE30" s="33"/>
      <c r="CF30" s="33"/>
      <c r="CG30" s="33"/>
      <c r="CH30" s="28"/>
      <c r="CI30" s="29"/>
      <c r="CJ30" s="33"/>
      <c r="CK30" s="33"/>
      <c r="CL30" s="33"/>
      <c r="CM30" s="33"/>
      <c r="CN30" s="28"/>
      <c r="CO30" s="29"/>
      <c r="CP30" s="30">
        <f t="shared" si="0"/>
        <v>0</v>
      </c>
      <c r="CQ30" s="31">
        <f>LARGE((I30,O30,U30,AA30),1)+LARGE((I30,O30,U30,AA30),2)</f>
        <v>0</v>
      </c>
      <c r="CR30" s="79"/>
    </row>
    <row r="31" spans="1:96" ht="12.75" customHeight="1">
      <c r="A31" s="77"/>
      <c r="B31" s="32" t="str">
        <f>'Qual all'!B31</f>
        <v>Гришиненко Елена</v>
      </c>
      <c r="C31" s="25">
        <f>'Qual all'!C31</f>
        <v>8</v>
      </c>
      <c r="D31" s="102">
        <f>'Qual all'!D31</f>
        <v>0</v>
      </c>
      <c r="E31" s="33">
        <f>'Qual all'!E31</f>
        <v>0</v>
      </c>
      <c r="F31" s="33">
        <f>'Qual all'!F31</f>
        <v>0</v>
      </c>
      <c r="G31" s="33">
        <f>'Qual all'!G31</f>
        <v>0</v>
      </c>
      <c r="H31" s="28" t="e">
        <f>'Qual all'!H31</f>
        <v>#DIV/0!</v>
      </c>
      <c r="I31" s="29">
        <f>'Qual all'!I31</f>
        <v>0</v>
      </c>
      <c r="J31" s="33">
        <f>'Qual all'!J31</f>
        <v>0</v>
      </c>
      <c r="K31" s="33">
        <f>'Qual all'!K31</f>
        <v>0</v>
      </c>
      <c r="L31" s="33">
        <f>'Qual all'!L31</f>
        <v>0</v>
      </c>
      <c r="M31" s="33">
        <f>'Qual all'!M31</f>
        <v>0</v>
      </c>
      <c r="N31" s="28" t="e">
        <f>'Qual all'!N31</f>
        <v>#DIV/0!</v>
      </c>
      <c r="O31" s="29">
        <f>'Qual all'!O31</f>
        <v>0</v>
      </c>
      <c r="P31" s="33">
        <f>'Qual all'!P31</f>
        <v>0</v>
      </c>
      <c r="Q31" s="33">
        <f>'Qual all'!Q31</f>
        <v>0</v>
      </c>
      <c r="R31" s="33">
        <f>'Qual all'!R31</f>
        <v>0</v>
      </c>
      <c r="S31" s="33">
        <f>'Qual all'!S31</f>
        <v>0</v>
      </c>
      <c r="T31" s="28" t="e">
        <f>'Qual all'!T31</f>
        <v>#DIV/0!</v>
      </c>
      <c r="U31" s="29">
        <f>'Qual all'!U31</f>
        <v>0</v>
      </c>
      <c r="V31" s="33">
        <f>'Qual all'!V31</f>
        <v>0</v>
      </c>
      <c r="W31" s="33">
        <f>'Qual all'!W31</f>
        <v>0</v>
      </c>
      <c r="X31" s="33">
        <f>'Qual all'!X31</f>
        <v>0</v>
      </c>
      <c r="Y31" s="33">
        <f>'Qual all'!Y31</f>
        <v>0</v>
      </c>
      <c r="Z31" s="28" t="e">
        <f>'Qual all'!Z31</f>
        <v>#DIV/0!</v>
      </c>
      <c r="AA31" s="29">
        <f>'Qual all'!AA31</f>
        <v>0</v>
      </c>
      <c r="AB31" s="33"/>
      <c r="AC31" s="33"/>
      <c r="AD31" s="33"/>
      <c r="AE31" s="33"/>
      <c r="AF31" s="28"/>
      <c r="AG31" s="29"/>
      <c r="AH31" s="33"/>
      <c r="AI31" s="33"/>
      <c r="AJ31" s="33"/>
      <c r="AK31" s="33"/>
      <c r="AL31" s="28"/>
      <c r="AM31" s="29"/>
      <c r="AN31" s="33"/>
      <c r="AO31" s="33"/>
      <c r="AP31" s="33"/>
      <c r="AQ31" s="33"/>
      <c r="AR31" s="28"/>
      <c r="AS31" s="29"/>
      <c r="AT31" s="33"/>
      <c r="AU31" s="33"/>
      <c r="AV31" s="33"/>
      <c r="AW31" s="33"/>
      <c r="AX31" s="28"/>
      <c r="AY31" s="29"/>
      <c r="AZ31" s="33"/>
      <c r="BA31" s="33"/>
      <c r="BB31" s="33"/>
      <c r="BC31" s="33"/>
      <c r="BD31" s="28"/>
      <c r="BE31" s="29"/>
      <c r="BF31" s="33"/>
      <c r="BG31" s="33"/>
      <c r="BH31" s="33"/>
      <c r="BI31" s="33"/>
      <c r="BJ31" s="28"/>
      <c r="BK31" s="29"/>
      <c r="BL31" s="33"/>
      <c r="BM31" s="33"/>
      <c r="BN31" s="33"/>
      <c r="BO31" s="33"/>
      <c r="BP31" s="28"/>
      <c r="BQ31" s="29"/>
      <c r="BR31" s="33"/>
      <c r="BS31" s="33"/>
      <c r="BT31" s="33"/>
      <c r="BU31" s="33"/>
      <c r="BV31" s="28"/>
      <c r="BW31" s="29"/>
      <c r="BX31" s="33"/>
      <c r="BY31" s="33"/>
      <c r="BZ31" s="33"/>
      <c r="CA31" s="33"/>
      <c r="CB31" s="28"/>
      <c r="CC31" s="29"/>
      <c r="CD31" s="33"/>
      <c r="CE31" s="33"/>
      <c r="CF31" s="33"/>
      <c r="CG31" s="33"/>
      <c r="CH31" s="28"/>
      <c r="CI31" s="29"/>
      <c r="CJ31" s="33"/>
      <c r="CK31" s="33"/>
      <c r="CL31" s="33"/>
      <c r="CM31" s="33"/>
      <c r="CN31" s="28"/>
      <c r="CO31" s="29"/>
      <c r="CP31" s="30">
        <f t="shared" si="0"/>
        <v>0</v>
      </c>
      <c r="CQ31" s="31">
        <f>LARGE((I31,O31,U31,AA31),1)+LARGE((I31,O31,U31,AA31),2)</f>
        <v>0</v>
      </c>
      <c r="CR31" s="39"/>
    </row>
    <row r="32" spans="1:96" ht="12.75" customHeight="1">
      <c r="A32" s="77"/>
      <c r="B32" s="32" t="str">
        <f>'Qual all'!B32</f>
        <v>Дорош Ольга</v>
      </c>
      <c r="C32" s="25">
        <f>'Qual all'!C32</f>
        <v>8</v>
      </c>
      <c r="D32" s="102">
        <f>'Qual all'!D32</f>
        <v>124</v>
      </c>
      <c r="E32" s="33">
        <f>'Qual all'!E32</f>
        <v>157</v>
      </c>
      <c r="F32" s="33">
        <f>'Qual all'!F32</f>
        <v>144</v>
      </c>
      <c r="G32" s="33">
        <f>'Qual all'!G32</f>
        <v>140</v>
      </c>
      <c r="H32" s="28">
        <f>'Qual all'!H32</f>
        <v>141.25</v>
      </c>
      <c r="I32" s="29">
        <f>'Qual all'!I32</f>
        <v>597</v>
      </c>
      <c r="J32" s="33">
        <f>'Qual all'!J32</f>
        <v>114</v>
      </c>
      <c r="K32" s="33">
        <f>'Qual all'!K32</f>
        <v>165</v>
      </c>
      <c r="L32" s="33">
        <f>'Qual all'!L32</f>
        <v>126</v>
      </c>
      <c r="M32" s="33">
        <f>'Qual all'!M32</f>
        <v>177</v>
      </c>
      <c r="N32" s="28">
        <f>'Qual all'!N32</f>
        <v>145.5</v>
      </c>
      <c r="O32" s="29">
        <f>'Qual all'!O32</f>
        <v>614</v>
      </c>
      <c r="P32" s="33">
        <f>'Qual all'!P32</f>
        <v>0</v>
      </c>
      <c r="Q32" s="33">
        <f>'Qual all'!Q32</f>
        <v>0</v>
      </c>
      <c r="R32" s="33">
        <f>'Qual all'!R32</f>
        <v>0</v>
      </c>
      <c r="S32" s="33">
        <f>'Qual all'!S32</f>
        <v>0</v>
      </c>
      <c r="T32" s="28" t="e">
        <f>'Qual all'!T32</f>
        <v>#DIV/0!</v>
      </c>
      <c r="U32" s="29">
        <f>'Qual all'!U32</f>
        <v>0</v>
      </c>
      <c r="V32" s="33">
        <f>'Qual all'!V32</f>
        <v>153</v>
      </c>
      <c r="W32" s="33">
        <f>'Qual all'!W32</f>
        <v>138</v>
      </c>
      <c r="X32" s="33">
        <f>'Qual all'!X32</f>
        <v>102</v>
      </c>
      <c r="Y32" s="33">
        <f>'Qual all'!Y32</f>
        <v>138</v>
      </c>
      <c r="Z32" s="28">
        <f>'Qual all'!Z32</f>
        <v>132.75</v>
      </c>
      <c r="AA32" s="29">
        <f>'Qual all'!AA32</f>
        <v>563</v>
      </c>
      <c r="AB32" s="33"/>
      <c r="AC32" s="33"/>
      <c r="AD32" s="33"/>
      <c r="AE32" s="33"/>
      <c r="AF32" s="28"/>
      <c r="AG32" s="29"/>
      <c r="AH32" s="33"/>
      <c r="AI32" s="33"/>
      <c r="AJ32" s="33"/>
      <c r="AK32" s="33"/>
      <c r="AL32" s="28"/>
      <c r="AM32" s="29"/>
      <c r="AN32" s="33"/>
      <c r="AO32" s="33"/>
      <c r="AP32" s="33"/>
      <c r="AQ32" s="33"/>
      <c r="AR32" s="28"/>
      <c r="AS32" s="29"/>
      <c r="AT32" s="33"/>
      <c r="AU32" s="33"/>
      <c r="AV32" s="33"/>
      <c r="AW32" s="33"/>
      <c r="AX32" s="28"/>
      <c r="AY32" s="29"/>
      <c r="AZ32" s="33"/>
      <c r="BA32" s="33"/>
      <c r="BB32" s="33"/>
      <c r="BC32" s="33"/>
      <c r="BD32" s="28"/>
      <c r="BE32" s="29"/>
      <c r="BF32" s="33"/>
      <c r="BG32" s="33"/>
      <c r="BH32" s="33"/>
      <c r="BI32" s="33"/>
      <c r="BJ32" s="28"/>
      <c r="BK32" s="29"/>
      <c r="BL32" s="33"/>
      <c r="BM32" s="33"/>
      <c r="BN32" s="33"/>
      <c r="BO32" s="33"/>
      <c r="BP32" s="28"/>
      <c r="BQ32" s="29"/>
      <c r="BR32" s="33"/>
      <c r="BS32" s="33"/>
      <c r="BT32" s="33"/>
      <c r="BU32" s="33"/>
      <c r="BV32" s="28"/>
      <c r="BW32" s="29"/>
      <c r="BX32" s="33"/>
      <c r="BY32" s="33"/>
      <c r="BZ32" s="33"/>
      <c r="CA32" s="33"/>
      <c r="CB32" s="28"/>
      <c r="CC32" s="29"/>
      <c r="CD32" s="33"/>
      <c r="CE32" s="33"/>
      <c r="CF32" s="33"/>
      <c r="CG32" s="33"/>
      <c r="CH32" s="28"/>
      <c r="CI32" s="29"/>
      <c r="CJ32" s="33"/>
      <c r="CK32" s="33"/>
      <c r="CL32" s="33"/>
      <c r="CM32" s="33"/>
      <c r="CN32" s="28"/>
      <c r="CO32" s="29"/>
      <c r="CP32" s="30">
        <f t="shared" si="0"/>
        <v>151.375</v>
      </c>
      <c r="CQ32" s="31">
        <f>LARGE((I32,O32,U32,AA32),1)+LARGE((I32,O32,U32,AA32),2)</f>
        <v>1211</v>
      </c>
      <c r="CR32" s="39"/>
    </row>
    <row r="33" spans="1:96" ht="12.75" customHeight="1">
      <c r="A33" s="77"/>
      <c r="B33" s="32" t="str">
        <f>'Qual all'!B33</f>
        <v>Досанов Айдар</v>
      </c>
      <c r="C33" s="25">
        <f>'Qual all'!C33</f>
        <v>0</v>
      </c>
      <c r="D33" s="102">
        <f>'Qual all'!D33</f>
        <v>138</v>
      </c>
      <c r="E33" s="33">
        <f>'Qual all'!E33</f>
        <v>153</v>
      </c>
      <c r="F33" s="33">
        <f>'Qual all'!F33</f>
        <v>176</v>
      </c>
      <c r="G33" s="33">
        <f>'Qual all'!G33</f>
        <v>138</v>
      </c>
      <c r="H33" s="28">
        <f>'Qual all'!H33</f>
        <v>151.25</v>
      </c>
      <c r="I33" s="29">
        <f>'Qual all'!I33</f>
        <v>605</v>
      </c>
      <c r="J33" s="33">
        <f>'Qual all'!J33</f>
        <v>154</v>
      </c>
      <c r="K33" s="33">
        <f>'Qual all'!K33</f>
        <v>156</v>
      </c>
      <c r="L33" s="33">
        <f>'Qual all'!L33</f>
        <v>160</v>
      </c>
      <c r="M33" s="33">
        <f>'Qual all'!M33</f>
        <v>130</v>
      </c>
      <c r="N33" s="28">
        <f>'Qual all'!N33</f>
        <v>150</v>
      </c>
      <c r="O33" s="29">
        <f>'Qual all'!O33</f>
        <v>600</v>
      </c>
      <c r="P33" s="33">
        <f>'Qual all'!P33</f>
        <v>0</v>
      </c>
      <c r="Q33" s="33">
        <f>'Qual all'!Q33</f>
        <v>0</v>
      </c>
      <c r="R33" s="33">
        <f>'Qual all'!R33</f>
        <v>0</v>
      </c>
      <c r="S33" s="33">
        <f>'Qual all'!S33</f>
        <v>0</v>
      </c>
      <c r="T33" s="28" t="e">
        <f>'Qual all'!T33</f>
        <v>#DIV/0!</v>
      </c>
      <c r="U33" s="29">
        <f>'Qual all'!U33</f>
        <v>0</v>
      </c>
      <c r="V33" s="33">
        <f>'Qual all'!V33</f>
        <v>153</v>
      </c>
      <c r="W33" s="33">
        <f>'Qual all'!W33</f>
        <v>153</v>
      </c>
      <c r="X33" s="33">
        <f>'Qual all'!X33</f>
        <v>125</v>
      </c>
      <c r="Y33" s="33">
        <f>'Qual all'!Y33</f>
        <v>157</v>
      </c>
      <c r="Z33" s="28">
        <f>'Qual all'!Z33</f>
        <v>147</v>
      </c>
      <c r="AA33" s="29">
        <f>'Qual all'!AA33</f>
        <v>588</v>
      </c>
      <c r="AB33" s="33"/>
      <c r="AC33" s="33"/>
      <c r="AD33" s="33"/>
      <c r="AE33" s="33"/>
      <c r="AF33" s="28"/>
      <c r="AG33" s="29"/>
      <c r="AH33" s="33"/>
      <c r="AI33" s="33"/>
      <c r="AJ33" s="33"/>
      <c r="AK33" s="33"/>
      <c r="AL33" s="28"/>
      <c r="AM33" s="29"/>
      <c r="AN33" s="33"/>
      <c r="AO33" s="33"/>
      <c r="AP33" s="33"/>
      <c r="AQ33" s="33"/>
      <c r="AR33" s="28"/>
      <c r="AS33" s="29"/>
      <c r="AT33" s="33"/>
      <c r="AU33" s="33"/>
      <c r="AV33" s="33"/>
      <c r="AW33" s="33"/>
      <c r="AX33" s="28"/>
      <c r="AY33" s="29"/>
      <c r="AZ33" s="33"/>
      <c r="BA33" s="33"/>
      <c r="BB33" s="33"/>
      <c r="BC33" s="33"/>
      <c r="BD33" s="28"/>
      <c r="BE33" s="29"/>
      <c r="BF33" s="33"/>
      <c r="BG33" s="33"/>
      <c r="BH33" s="33"/>
      <c r="BI33" s="33"/>
      <c r="BJ33" s="28"/>
      <c r="BK33" s="29"/>
      <c r="BL33" s="33"/>
      <c r="BM33" s="33"/>
      <c r="BN33" s="33"/>
      <c r="BO33" s="33"/>
      <c r="BP33" s="28"/>
      <c r="BQ33" s="29"/>
      <c r="BR33" s="33"/>
      <c r="BS33" s="33"/>
      <c r="BT33" s="33"/>
      <c r="BU33" s="33"/>
      <c r="BV33" s="28"/>
      <c r="BW33" s="29"/>
      <c r="BX33" s="33"/>
      <c r="BY33" s="33"/>
      <c r="BZ33" s="33"/>
      <c r="CA33" s="33"/>
      <c r="CB33" s="28"/>
      <c r="CC33" s="29"/>
      <c r="CD33" s="33"/>
      <c r="CE33" s="33"/>
      <c r="CF33" s="33"/>
      <c r="CG33" s="33"/>
      <c r="CH33" s="28"/>
      <c r="CI33" s="29"/>
      <c r="CJ33" s="33"/>
      <c r="CK33" s="33"/>
      <c r="CL33" s="33"/>
      <c r="CM33" s="33"/>
      <c r="CN33" s="28"/>
      <c r="CO33" s="29"/>
      <c r="CP33" s="30">
        <f t="shared" si="0"/>
        <v>150.625</v>
      </c>
      <c r="CQ33" s="31">
        <f>LARGE((I33,O33,U33,AA33),1)+LARGE((I33,O33,U33,AA33),2)</f>
        <v>1205</v>
      </c>
      <c r="CR33" s="39"/>
    </row>
    <row r="34" spans="1:96" ht="12.75" customHeight="1">
      <c r="A34" s="77"/>
      <c r="B34" s="32" t="str">
        <f>'Qual all'!B34</f>
        <v>Досполов Асан</v>
      </c>
      <c r="C34" s="25">
        <f>'Qual all'!C34</f>
        <v>0</v>
      </c>
      <c r="D34" s="102">
        <f>'Qual all'!D34</f>
        <v>0</v>
      </c>
      <c r="E34" s="33">
        <f>'Qual all'!E34</f>
        <v>0</v>
      </c>
      <c r="F34" s="33">
        <f>'Qual all'!F34</f>
        <v>0</v>
      </c>
      <c r="G34" s="33">
        <f>'Qual all'!G34</f>
        <v>0</v>
      </c>
      <c r="H34" s="28">
        <f>'Qual all'!H34</f>
        <v>0</v>
      </c>
      <c r="I34" s="29">
        <f>'Qual all'!I34</f>
        <v>0</v>
      </c>
      <c r="J34" s="33">
        <f>'Qual all'!J34</f>
        <v>0</v>
      </c>
      <c r="K34" s="33">
        <f>'Qual all'!K34</f>
        <v>0</v>
      </c>
      <c r="L34" s="33">
        <f>'Qual all'!L34</f>
        <v>0</v>
      </c>
      <c r="M34" s="33">
        <f>'Qual all'!M34</f>
        <v>0</v>
      </c>
      <c r="N34" s="28">
        <f>'Qual all'!N34</f>
        <v>0</v>
      </c>
      <c r="O34" s="29">
        <f>'Qual all'!O34</f>
        <v>0</v>
      </c>
      <c r="P34" s="33">
        <f>'Qual all'!P34</f>
        <v>0</v>
      </c>
      <c r="Q34" s="33">
        <f>'Qual all'!Q34</f>
        <v>0</v>
      </c>
      <c r="R34" s="33">
        <f>'Qual all'!R34</f>
        <v>0</v>
      </c>
      <c r="S34" s="33">
        <f>'Qual all'!S34</f>
        <v>0</v>
      </c>
      <c r="T34" s="28">
        <f>'Qual all'!T34</f>
        <v>0</v>
      </c>
      <c r="U34" s="29">
        <f>'Qual all'!U34</f>
        <v>0</v>
      </c>
      <c r="V34" s="33">
        <f>'Qual all'!V34</f>
        <v>0</v>
      </c>
      <c r="W34" s="33">
        <f>'Qual all'!W34</f>
        <v>0</v>
      </c>
      <c r="X34" s="33">
        <f>'Qual all'!X34</f>
        <v>0</v>
      </c>
      <c r="Y34" s="33">
        <f>'Qual all'!Y34</f>
        <v>0</v>
      </c>
      <c r="Z34" s="28">
        <f>'Qual all'!Z34</f>
        <v>0</v>
      </c>
      <c r="AA34" s="29">
        <f>'Qual all'!AA34</f>
        <v>0</v>
      </c>
      <c r="AB34" s="33"/>
      <c r="AC34" s="33"/>
      <c r="AD34" s="33"/>
      <c r="AE34" s="33"/>
      <c r="AF34" s="28"/>
      <c r="AG34" s="29"/>
      <c r="AH34" s="33"/>
      <c r="AI34" s="33"/>
      <c r="AJ34" s="33"/>
      <c r="AK34" s="33"/>
      <c r="AL34" s="28"/>
      <c r="AM34" s="29"/>
      <c r="AN34" s="33"/>
      <c r="AO34" s="33"/>
      <c r="AP34" s="33"/>
      <c r="AQ34" s="33"/>
      <c r="AR34" s="28"/>
      <c r="AS34" s="29"/>
      <c r="AT34" s="33"/>
      <c r="AU34" s="33"/>
      <c r="AV34" s="33"/>
      <c r="AW34" s="33"/>
      <c r="AX34" s="28"/>
      <c r="AY34" s="29"/>
      <c r="AZ34" s="33"/>
      <c r="BA34" s="33"/>
      <c r="BB34" s="33"/>
      <c r="BC34" s="33"/>
      <c r="BD34" s="28"/>
      <c r="BE34" s="29"/>
      <c r="BF34" s="33"/>
      <c r="BG34" s="33"/>
      <c r="BH34" s="33"/>
      <c r="BI34" s="33"/>
      <c r="BJ34" s="28"/>
      <c r="BK34" s="29"/>
      <c r="BL34" s="33"/>
      <c r="BM34" s="33"/>
      <c r="BN34" s="33"/>
      <c r="BO34" s="33"/>
      <c r="BP34" s="28"/>
      <c r="BQ34" s="29"/>
      <c r="BR34" s="33"/>
      <c r="BS34" s="33"/>
      <c r="BT34" s="33"/>
      <c r="BU34" s="33"/>
      <c r="BV34" s="28"/>
      <c r="BW34" s="29"/>
      <c r="BX34" s="33"/>
      <c r="BY34" s="33"/>
      <c r="BZ34" s="33"/>
      <c r="CA34" s="33"/>
      <c r="CB34" s="28"/>
      <c r="CC34" s="29"/>
      <c r="CD34" s="33"/>
      <c r="CE34" s="33"/>
      <c r="CF34" s="33"/>
      <c r="CG34" s="33"/>
      <c r="CH34" s="28"/>
      <c r="CI34" s="29"/>
      <c r="CJ34" s="33"/>
      <c r="CK34" s="33"/>
      <c r="CL34" s="33"/>
      <c r="CM34" s="33"/>
      <c r="CN34" s="28"/>
      <c r="CO34" s="29"/>
      <c r="CP34" s="30">
        <f t="shared" si="0"/>
        <v>0</v>
      </c>
      <c r="CQ34" s="31">
        <f>LARGE((I34,O34,U34,AA34),1)+LARGE((I34,O34,U34,AA34),2)</f>
        <v>0</v>
      </c>
      <c r="CR34" s="39"/>
    </row>
    <row r="35" spans="1:96" ht="12.75" customHeight="1">
      <c r="A35" s="77"/>
      <c r="B35" s="32" t="str">
        <f>'Qual all'!B35</f>
        <v>Досполов Асан</v>
      </c>
      <c r="C35" s="25">
        <f>'Qual all'!C35</f>
        <v>0</v>
      </c>
      <c r="D35" s="102">
        <f>'Qual all'!D35</f>
        <v>143</v>
      </c>
      <c r="E35" s="33">
        <f>'Qual all'!E35</f>
        <v>175</v>
      </c>
      <c r="F35" s="228">
        <f>'Qual all'!F35</f>
        <v>155</v>
      </c>
      <c r="G35" s="33">
        <f>'Qual all'!G35</f>
        <v>178</v>
      </c>
      <c r="H35" s="28">
        <f>'Qual all'!H35</f>
        <v>162.75</v>
      </c>
      <c r="I35" s="29">
        <f>'Qual all'!I35</f>
        <v>651</v>
      </c>
      <c r="J35" s="33">
        <f>'Qual all'!J35</f>
        <v>167</v>
      </c>
      <c r="K35" s="33">
        <f>'Qual all'!K35</f>
        <v>172</v>
      </c>
      <c r="L35" s="33">
        <f>'Qual all'!L35</f>
        <v>177</v>
      </c>
      <c r="M35" s="33">
        <f>'Qual all'!M35</f>
        <v>216</v>
      </c>
      <c r="N35" s="28">
        <f>'Qual all'!N35</f>
        <v>183</v>
      </c>
      <c r="O35" s="29">
        <f>'Qual all'!O35</f>
        <v>732</v>
      </c>
      <c r="P35" s="33">
        <f>'Qual all'!P35</f>
        <v>0</v>
      </c>
      <c r="Q35" s="33">
        <f>'Qual all'!Q35</f>
        <v>0</v>
      </c>
      <c r="R35" s="33">
        <f>'Qual all'!R35</f>
        <v>0</v>
      </c>
      <c r="S35" s="33">
        <f>'Qual all'!S35</f>
        <v>0</v>
      </c>
      <c r="T35" s="28" t="e">
        <f>'Qual all'!T35</f>
        <v>#DIV/0!</v>
      </c>
      <c r="U35" s="29">
        <f>'Qual all'!U35</f>
        <v>0</v>
      </c>
      <c r="V35" s="33">
        <f>'Qual all'!V35</f>
        <v>0</v>
      </c>
      <c r="W35" s="33">
        <f>'Qual all'!W35</f>
        <v>0</v>
      </c>
      <c r="X35" s="33">
        <f>'Qual all'!X35</f>
        <v>0</v>
      </c>
      <c r="Y35" s="33">
        <f>'Qual all'!Y35</f>
        <v>0</v>
      </c>
      <c r="Z35" s="28" t="e">
        <f>'Qual all'!Z35</f>
        <v>#DIV/0!</v>
      </c>
      <c r="AA35" s="29">
        <f>'Qual all'!AA35</f>
        <v>0</v>
      </c>
      <c r="AB35" s="33"/>
      <c r="AC35" s="33"/>
      <c r="AD35" s="33"/>
      <c r="AE35" s="33"/>
      <c r="AF35" s="28"/>
      <c r="AG35" s="29"/>
      <c r="AH35" s="33"/>
      <c r="AI35" s="33"/>
      <c r="AJ35" s="33"/>
      <c r="AK35" s="33"/>
      <c r="AL35" s="28"/>
      <c r="AM35" s="29"/>
      <c r="AN35" s="33"/>
      <c r="AO35" s="33"/>
      <c r="AP35" s="33"/>
      <c r="AQ35" s="33"/>
      <c r="AR35" s="28"/>
      <c r="AS35" s="29"/>
      <c r="AT35" s="33"/>
      <c r="AU35" s="33"/>
      <c r="AV35" s="33"/>
      <c r="AW35" s="33"/>
      <c r="AX35" s="28"/>
      <c r="AY35" s="29"/>
      <c r="AZ35" s="33"/>
      <c r="BA35" s="33"/>
      <c r="BB35" s="33"/>
      <c r="BC35" s="33"/>
      <c r="BD35" s="28"/>
      <c r="BE35" s="29"/>
      <c r="BF35" s="33"/>
      <c r="BG35" s="33"/>
      <c r="BH35" s="33"/>
      <c r="BI35" s="33"/>
      <c r="BJ35" s="28"/>
      <c r="BK35" s="29"/>
      <c r="BL35" s="33"/>
      <c r="BM35" s="33"/>
      <c r="BN35" s="33"/>
      <c r="BO35" s="33"/>
      <c r="BP35" s="28"/>
      <c r="BQ35" s="29"/>
      <c r="BR35" s="33"/>
      <c r="BS35" s="33"/>
      <c r="BT35" s="33"/>
      <c r="BU35" s="33"/>
      <c r="BV35" s="28"/>
      <c r="BW35" s="29"/>
      <c r="BX35" s="33"/>
      <c r="BY35" s="33"/>
      <c r="BZ35" s="33"/>
      <c r="CA35" s="33"/>
      <c r="CB35" s="28"/>
      <c r="CC35" s="29"/>
      <c r="CD35" s="33"/>
      <c r="CE35" s="33"/>
      <c r="CF35" s="33"/>
      <c r="CG35" s="33"/>
      <c r="CH35" s="28"/>
      <c r="CI35" s="29"/>
      <c r="CJ35" s="33"/>
      <c r="CK35" s="33"/>
      <c r="CL35" s="33"/>
      <c r="CM35" s="33"/>
      <c r="CN35" s="28"/>
      <c r="CO35" s="29"/>
      <c r="CP35" s="30">
        <f t="shared" si="0"/>
        <v>172.875</v>
      </c>
      <c r="CQ35" s="31">
        <f>LARGE((I35,O35,U35,AA35),1)+LARGE((I35,O35,U35,AA35),2)</f>
        <v>1383</v>
      </c>
      <c r="CR35" s="39"/>
    </row>
    <row r="36" spans="1:96" ht="12.75" customHeight="1">
      <c r="A36" s="77"/>
      <c r="B36" s="32" t="str">
        <f>'Qual all'!B36</f>
        <v>Егинчибаев Дулат</v>
      </c>
      <c r="C36" s="25">
        <f>'Qual all'!C36</f>
        <v>0</v>
      </c>
      <c r="D36" s="102">
        <f>'Qual all'!D36</f>
        <v>116</v>
      </c>
      <c r="E36" s="33">
        <f>'Qual all'!E36</f>
        <v>150</v>
      </c>
      <c r="F36" s="33">
        <f>'Qual all'!F36</f>
        <v>156</v>
      </c>
      <c r="G36" s="33">
        <f>'Qual all'!G36</f>
        <v>181</v>
      </c>
      <c r="H36" s="28">
        <f>'Qual all'!H36</f>
        <v>150.75</v>
      </c>
      <c r="I36" s="29">
        <f>'Qual all'!I36</f>
        <v>603</v>
      </c>
      <c r="J36" s="33">
        <f>'Qual all'!J36</f>
        <v>164</v>
      </c>
      <c r="K36" s="33">
        <f>'Qual all'!K36</f>
        <v>133</v>
      </c>
      <c r="L36" s="33">
        <f>'Qual all'!L36</f>
        <v>120</v>
      </c>
      <c r="M36" s="33">
        <f>'Qual all'!M36</f>
        <v>165</v>
      </c>
      <c r="N36" s="28">
        <f>'Qual all'!N36</f>
        <v>145.5</v>
      </c>
      <c r="O36" s="29">
        <f>'Qual all'!O36</f>
        <v>582</v>
      </c>
      <c r="P36" s="33">
        <f>'Qual all'!P36</f>
        <v>134</v>
      </c>
      <c r="Q36" s="33">
        <f>'Qual all'!Q36</f>
        <v>103</v>
      </c>
      <c r="R36" s="33">
        <f>'Qual all'!R36</f>
        <v>164</v>
      </c>
      <c r="S36" s="33">
        <f>'Qual all'!S36</f>
        <v>137</v>
      </c>
      <c r="T36" s="28">
        <f>'Qual all'!T36</f>
        <v>134.5</v>
      </c>
      <c r="U36" s="29">
        <f>'Qual all'!U36</f>
        <v>538</v>
      </c>
      <c r="V36" s="33">
        <f>'Qual all'!V36</f>
        <v>116</v>
      </c>
      <c r="W36" s="33">
        <f>'Qual all'!W36</f>
        <v>174</v>
      </c>
      <c r="X36" s="33">
        <f>'Qual all'!X36</f>
        <v>167</v>
      </c>
      <c r="Y36" s="33">
        <f>'Qual all'!Y36</f>
        <v>114</v>
      </c>
      <c r="Z36" s="28">
        <f>'Qual all'!Z36</f>
        <v>142.75</v>
      </c>
      <c r="AA36" s="29">
        <f>'Qual all'!AA36</f>
        <v>571</v>
      </c>
      <c r="AB36" s="33"/>
      <c r="AC36" s="33"/>
      <c r="AD36" s="33"/>
      <c r="AE36" s="33"/>
      <c r="AF36" s="28"/>
      <c r="AG36" s="29"/>
      <c r="AH36" s="33"/>
      <c r="AI36" s="33"/>
      <c r="AJ36" s="33"/>
      <c r="AK36" s="33"/>
      <c r="AL36" s="28"/>
      <c r="AM36" s="29"/>
      <c r="AN36" s="33"/>
      <c r="AO36" s="33"/>
      <c r="AP36" s="33"/>
      <c r="AQ36" s="33"/>
      <c r="AR36" s="28"/>
      <c r="AS36" s="29"/>
      <c r="AT36" s="33"/>
      <c r="AU36" s="33"/>
      <c r="AV36" s="33"/>
      <c r="AW36" s="33"/>
      <c r="AX36" s="28"/>
      <c r="AY36" s="29"/>
      <c r="AZ36" s="33"/>
      <c r="BA36" s="33"/>
      <c r="BB36" s="33"/>
      <c r="BC36" s="33"/>
      <c r="BD36" s="28"/>
      <c r="BE36" s="29"/>
      <c r="BF36" s="33"/>
      <c r="BG36" s="33"/>
      <c r="BH36" s="33"/>
      <c r="BI36" s="33"/>
      <c r="BJ36" s="28"/>
      <c r="BK36" s="29"/>
      <c r="BL36" s="33"/>
      <c r="BM36" s="33"/>
      <c r="BN36" s="33"/>
      <c r="BO36" s="33"/>
      <c r="BP36" s="28"/>
      <c r="BQ36" s="29"/>
      <c r="BR36" s="33"/>
      <c r="BS36" s="33"/>
      <c r="BT36" s="33"/>
      <c r="BU36" s="33"/>
      <c r="BV36" s="28"/>
      <c r="BW36" s="29"/>
      <c r="BX36" s="33"/>
      <c r="BY36" s="33"/>
      <c r="BZ36" s="33"/>
      <c r="CA36" s="33"/>
      <c r="CB36" s="28"/>
      <c r="CC36" s="29"/>
      <c r="CD36" s="33"/>
      <c r="CE36" s="33"/>
      <c r="CF36" s="33"/>
      <c r="CG36" s="33"/>
      <c r="CH36" s="28"/>
      <c r="CI36" s="29"/>
      <c r="CJ36" s="33"/>
      <c r="CK36" s="33"/>
      <c r="CL36" s="33"/>
      <c r="CM36" s="33"/>
      <c r="CN36" s="28"/>
      <c r="CO36" s="29"/>
      <c r="CP36" s="30">
        <f t="shared" si="0"/>
        <v>148.125</v>
      </c>
      <c r="CQ36" s="31">
        <f>LARGE((I36,O36,U36,AA36),1)+LARGE((I36,O36,U36,AA36),2)</f>
        <v>1185</v>
      </c>
      <c r="CR36" s="91"/>
    </row>
    <row r="37" spans="1:96" ht="12.75" customHeight="1">
      <c r="A37" s="77"/>
      <c r="B37" s="32" t="str">
        <f>'Qual all'!B37</f>
        <v>Ермуханова Акбота</v>
      </c>
      <c r="C37" s="25">
        <f>'Qual all'!C37</f>
        <v>8</v>
      </c>
      <c r="D37" s="102">
        <f>'Qual all'!D37</f>
        <v>201</v>
      </c>
      <c r="E37" s="33">
        <f>'Qual all'!E37</f>
        <v>148</v>
      </c>
      <c r="F37" s="33">
        <f>'Qual all'!F37</f>
        <v>127</v>
      </c>
      <c r="G37" s="33">
        <f>'Qual all'!G37</f>
        <v>150</v>
      </c>
      <c r="H37" s="28">
        <f>'Qual all'!H37</f>
        <v>156.5</v>
      </c>
      <c r="I37" s="29">
        <f>'Qual all'!I37</f>
        <v>658</v>
      </c>
      <c r="J37" s="33">
        <f>'Qual all'!J37</f>
        <v>194</v>
      </c>
      <c r="K37" s="33">
        <f>'Qual all'!K37</f>
        <v>126</v>
      </c>
      <c r="L37" s="33">
        <f>'Qual all'!L37</f>
        <v>186</v>
      </c>
      <c r="M37" s="33">
        <f>'Qual all'!M37</f>
        <v>177</v>
      </c>
      <c r="N37" s="28">
        <f>'Qual all'!N37</f>
        <v>170.75</v>
      </c>
      <c r="O37" s="29">
        <f>'Qual all'!O37</f>
        <v>715</v>
      </c>
      <c r="P37" s="33">
        <f>'Qual all'!P37</f>
        <v>115</v>
      </c>
      <c r="Q37" s="33">
        <f>'Qual all'!Q37</f>
        <v>155</v>
      </c>
      <c r="R37" s="33">
        <f>'Qual all'!R37</f>
        <v>129</v>
      </c>
      <c r="S37" s="33">
        <f>'Qual all'!S37</f>
        <v>118</v>
      </c>
      <c r="T37" s="28">
        <f>'Qual all'!T37</f>
        <v>129.25</v>
      </c>
      <c r="U37" s="29">
        <f>'Qual all'!U37</f>
        <v>549</v>
      </c>
      <c r="V37" s="33">
        <f>'Qual all'!V37</f>
        <v>0</v>
      </c>
      <c r="W37" s="33">
        <f>'Qual all'!W37</f>
        <v>0</v>
      </c>
      <c r="X37" s="33">
        <f>'Qual all'!X37</f>
        <v>0</v>
      </c>
      <c r="Y37" s="33">
        <f>'Qual all'!Y37</f>
        <v>0</v>
      </c>
      <c r="Z37" s="28" t="e">
        <f>'Qual all'!Z37</f>
        <v>#DIV/0!</v>
      </c>
      <c r="AA37" s="29">
        <f>'Qual all'!AA37</f>
        <v>0</v>
      </c>
      <c r="AB37" s="33"/>
      <c r="AC37" s="33"/>
      <c r="AD37" s="33"/>
      <c r="AE37" s="33"/>
      <c r="AF37" s="28"/>
      <c r="AG37" s="29"/>
      <c r="AH37" s="33"/>
      <c r="AI37" s="33"/>
      <c r="AJ37" s="33"/>
      <c r="AK37" s="33"/>
      <c r="AL37" s="28"/>
      <c r="AM37" s="29"/>
      <c r="AN37" s="33"/>
      <c r="AO37" s="33"/>
      <c r="AP37" s="33"/>
      <c r="AQ37" s="33"/>
      <c r="AR37" s="28"/>
      <c r="AS37" s="29"/>
      <c r="AT37" s="33"/>
      <c r="AU37" s="33"/>
      <c r="AV37" s="33"/>
      <c r="AW37" s="33"/>
      <c r="AX37" s="28"/>
      <c r="AY37" s="29"/>
      <c r="AZ37" s="33"/>
      <c r="BA37" s="33"/>
      <c r="BB37" s="33"/>
      <c r="BC37" s="33"/>
      <c r="BD37" s="28"/>
      <c r="BE37" s="29"/>
      <c r="BF37" s="33"/>
      <c r="BG37" s="33"/>
      <c r="BH37" s="33"/>
      <c r="BI37" s="33"/>
      <c r="BJ37" s="28"/>
      <c r="BK37" s="29"/>
      <c r="BL37" s="33"/>
      <c r="BM37" s="33"/>
      <c r="BN37" s="33"/>
      <c r="BO37" s="33"/>
      <c r="BP37" s="28"/>
      <c r="BQ37" s="29"/>
      <c r="BR37" s="33"/>
      <c r="BS37" s="33"/>
      <c r="BT37" s="33"/>
      <c r="BU37" s="33"/>
      <c r="BV37" s="28"/>
      <c r="BW37" s="29"/>
      <c r="BX37" s="33"/>
      <c r="BY37" s="33"/>
      <c r="BZ37" s="33"/>
      <c r="CA37" s="33"/>
      <c r="CB37" s="28"/>
      <c r="CC37" s="29"/>
      <c r="CD37" s="33"/>
      <c r="CE37" s="33"/>
      <c r="CF37" s="33"/>
      <c r="CG37" s="33"/>
      <c r="CH37" s="28"/>
      <c r="CI37" s="29"/>
      <c r="CJ37" s="33"/>
      <c r="CK37" s="33"/>
      <c r="CL37" s="33"/>
      <c r="CM37" s="33"/>
      <c r="CN37" s="28"/>
      <c r="CO37" s="29"/>
      <c r="CP37" s="30">
        <f t="shared" si="0"/>
        <v>171.625</v>
      </c>
      <c r="CQ37" s="31">
        <f>LARGE((I37,O37,U37,AA37),1)+LARGE((I37,O37,U37,AA37),2)</f>
        <v>1373</v>
      </c>
      <c r="CR37" s="39"/>
    </row>
    <row r="38" spans="1:96" ht="14.25" customHeight="1">
      <c r="A38" s="77"/>
      <c r="B38" s="32" t="str">
        <f>'Qual all'!B38</f>
        <v>Ермуханова Акбота</v>
      </c>
      <c r="C38" s="25">
        <f>'Qual all'!C38</f>
        <v>8</v>
      </c>
      <c r="D38" s="102">
        <f>'Qual all'!D38</f>
        <v>0</v>
      </c>
      <c r="E38" s="33">
        <f>'Qual all'!E38</f>
        <v>0</v>
      </c>
      <c r="F38" s="33">
        <f>'Qual all'!F38</f>
        <v>0</v>
      </c>
      <c r="G38" s="33">
        <f>'Qual all'!G38</f>
        <v>0</v>
      </c>
      <c r="H38" s="28" t="e">
        <f>'Qual all'!H38</f>
        <v>#DIV/0!</v>
      </c>
      <c r="I38" s="29">
        <f>'Qual all'!I38</f>
        <v>0</v>
      </c>
      <c r="J38" s="33">
        <f>'Qual all'!J38</f>
        <v>0</v>
      </c>
      <c r="K38" s="33">
        <f>'Qual all'!K38</f>
        <v>0</v>
      </c>
      <c r="L38" s="33">
        <f>'Qual all'!L38</f>
        <v>0</v>
      </c>
      <c r="M38" s="33">
        <f>'Qual all'!M38</f>
        <v>0</v>
      </c>
      <c r="N38" s="28" t="e">
        <f>'Qual all'!N38</f>
        <v>#DIV/0!</v>
      </c>
      <c r="O38" s="29">
        <f>'Qual all'!O38</f>
        <v>0</v>
      </c>
      <c r="P38" s="33">
        <f>'Qual all'!P38</f>
        <v>0</v>
      </c>
      <c r="Q38" s="33">
        <f>'Qual all'!Q38</f>
        <v>0</v>
      </c>
      <c r="R38" s="33">
        <f>'Qual all'!R38</f>
        <v>0</v>
      </c>
      <c r="S38" s="33">
        <f>'Qual all'!S38</f>
        <v>0</v>
      </c>
      <c r="T38" s="28" t="e">
        <f>'Qual all'!T38</f>
        <v>#DIV/0!</v>
      </c>
      <c r="U38" s="29">
        <f>'Qual all'!U38</f>
        <v>0</v>
      </c>
      <c r="V38" s="33">
        <f>'Qual all'!V38</f>
        <v>0</v>
      </c>
      <c r="W38" s="33">
        <f>'Qual all'!W38</f>
        <v>0</v>
      </c>
      <c r="X38" s="33">
        <f>'Qual all'!X38</f>
        <v>0</v>
      </c>
      <c r="Y38" s="33">
        <f>'Qual all'!Y38</f>
        <v>0</v>
      </c>
      <c r="Z38" s="28" t="e">
        <f>'Qual all'!Z38</f>
        <v>#DIV/0!</v>
      </c>
      <c r="AA38" s="29">
        <f>'Qual all'!AA38</f>
        <v>0</v>
      </c>
      <c r="AB38" s="33"/>
      <c r="AC38" s="33"/>
      <c r="AD38" s="33"/>
      <c r="AE38" s="33"/>
      <c r="AF38" s="28"/>
      <c r="AG38" s="29"/>
      <c r="AH38" s="33"/>
      <c r="AI38" s="33"/>
      <c r="AJ38" s="33"/>
      <c r="AK38" s="33"/>
      <c r="AL38" s="28"/>
      <c r="AM38" s="29"/>
      <c r="AN38" s="33"/>
      <c r="AO38" s="33"/>
      <c r="AP38" s="33"/>
      <c r="AQ38" s="33"/>
      <c r="AR38" s="28"/>
      <c r="AS38" s="29"/>
      <c r="AT38" s="33"/>
      <c r="AU38" s="33"/>
      <c r="AV38" s="33"/>
      <c r="AW38" s="33"/>
      <c r="AX38" s="28"/>
      <c r="AY38" s="29"/>
      <c r="AZ38" s="33"/>
      <c r="BA38" s="33"/>
      <c r="BB38" s="33"/>
      <c r="BC38" s="33"/>
      <c r="BD38" s="28"/>
      <c r="BE38" s="29"/>
      <c r="BF38" s="33"/>
      <c r="BG38" s="33"/>
      <c r="BH38" s="33"/>
      <c r="BI38" s="33"/>
      <c r="BJ38" s="28"/>
      <c r="BK38" s="29"/>
      <c r="BL38" s="33"/>
      <c r="BM38" s="33"/>
      <c r="BN38" s="33"/>
      <c r="BO38" s="33"/>
      <c r="BP38" s="28"/>
      <c r="BQ38" s="29"/>
      <c r="BR38" s="33"/>
      <c r="BS38" s="33"/>
      <c r="BT38" s="33"/>
      <c r="BU38" s="33"/>
      <c r="BV38" s="28"/>
      <c r="BW38" s="29"/>
      <c r="BX38" s="33"/>
      <c r="BY38" s="33"/>
      <c r="BZ38" s="33"/>
      <c r="CA38" s="33"/>
      <c r="CB38" s="28"/>
      <c r="CC38" s="29"/>
      <c r="CD38" s="33"/>
      <c r="CE38" s="33"/>
      <c r="CF38" s="33"/>
      <c r="CG38" s="33"/>
      <c r="CH38" s="28"/>
      <c r="CI38" s="29"/>
      <c r="CJ38" s="33"/>
      <c r="CK38" s="33"/>
      <c r="CL38" s="33"/>
      <c r="CM38" s="33"/>
      <c r="CN38" s="28"/>
      <c r="CO38" s="29"/>
      <c r="CP38" s="30">
        <f t="shared" si="0"/>
        <v>0</v>
      </c>
      <c r="CQ38" s="31">
        <f>LARGE((I38,O38,U38,AA38),1)+LARGE((I38,O38,U38,AA38),2)</f>
        <v>0</v>
      </c>
      <c r="CR38" s="39"/>
    </row>
    <row r="39" spans="1:96" ht="12.75" customHeight="1">
      <c r="A39" s="77"/>
      <c r="B39" s="32" t="str">
        <f>'Qual all'!B39</f>
        <v>Жапаров Даулет</v>
      </c>
      <c r="C39" s="25">
        <f>'Qual all'!C39</f>
        <v>0</v>
      </c>
      <c r="D39" s="102">
        <f>'Qual all'!D39</f>
        <v>0</v>
      </c>
      <c r="E39" s="33">
        <f>'Qual all'!E39</f>
        <v>0</v>
      </c>
      <c r="F39" s="33">
        <f>'Qual all'!F39</f>
        <v>0</v>
      </c>
      <c r="G39" s="33">
        <f>'Qual all'!G39</f>
        <v>0</v>
      </c>
      <c r="H39" s="28" t="e">
        <f>'Qual all'!H39</f>
        <v>#DIV/0!</v>
      </c>
      <c r="I39" s="29">
        <f>'Qual all'!I39</f>
        <v>0</v>
      </c>
      <c r="J39" s="33">
        <f>'Qual all'!J39</f>
        <v>0</v>
      </c>
      <c r="K39" s="33">
        <f>'Qual all'!K39</f>
        <v>0</v>
      </c>
      <c r="L39" s="33">
        <f>'Qual all'!L39</f>
        <v>0</v>
      </c>
      <c r="M39" s="33">
        <f>'Qual all'!M39</f>
        <v>0</v>
      </c>
      <c r="N39" s="28" t="e">
        <f>'Qual all'!N39</f>
        <v>#DIV/0!</v>
      </c>
      <c r="O39" s="29">
        <f>'Qual all'!O39</f>
        <v>0</v>
      </c>
      <c r="P39" s="33">
        <f>'Qual all'!P39</f>
        <v>177</v>
      </c>
      <c r="Q39" s="33">
        <f>'Qual all'!Q39</f>
        <v>162</v>
      </c>
      <c r="R39" s="33">
        <f>'Qual all'!R39</f>
        <v>188</v>
      </c>
      <c r="S39" s="33">
        <f>'Qual all'!S39</f>
        <v>182</v>
      </c>
      <c r="T39" s="28">
        <f>'Qual all'!T39</f>
        <v>177.25</v>
      </c>
      <c r="U39" s="29">
        <f>'Qual all'!U39</f>
        <v>709</v>
      </c>
      <c r="V39" s="33">
        <f>'Qual all'!V39</f>
        <v>0</v>
      </c>
      <c r="W39" s="33">
        <f>'Qual all'!W39</f>
        <v>0</v>
      </c>
      <c r="X39" s="33">
        <f>'Qual all'!X39</f>
        <v>0</v>
      </c>
      <c r="Y39" s="33">
        <f>'Qual all'!Y39</f>
        <v>0</v>
      </c>
      <c r="Z39" s="28" t="e">
        <f>'Qual all'!Z39</f>
        <v>#DIV/0!</v>
      </c>
      <c r="AA39" s="29">
        <f>'Qual all'!AA39</f>
        <v>0</v>
      </c>
      <c r="AB39" s="33"/>
      <c r="AC39" s="33"/>
      <c r="AD39" s="33"/>
      <c r="AE39" s="33"/>
      <c r="AF39" s="28"/>
      <c r="AG39" s="29"/>
      <c r="AH39" s="33"/>
      <c r="AI39" s="33"/>
      <c r="AJ39" s="33"/>
      <c r="AK39" s="33"/>
      <c r="AL39" s="28"/>
      <c r="AM39" s="29"/>
      <c r="AN39" s="33"/>
      <c r="AO39" s="33"/>
      <c r="AP39" s="33"/>
      <c r="AQ39" s="33"/>
      <c r="AR39" s="28"/>
      <c r="AS39" s="29"/>
      <c r="AT39" s="33"/>
      <c r="AU39" s="33"/>
      <c r="AV39" s="33"/>
      <c r="AW39" s="33"/>
      <c r="AX39" s="28"/>
      <c r="AY39" s="29"/>
      <c r="AZ39" s="33"/>
      <c r="BA39" s="33"/>
      <c r="BB39" s="33"/>
      <c r="BC39" s="33"/>
      <c r="BD39" s="28"/>
      <c r="BE39" s="29"/>
      <c r="BF39" s="33"/>
      <c r="BG39" s="33"/>
      <c r="BH39" s="33"/>
      <c r="BI39" s="33"/>
      <c r="BJ39" s="28"/>
      <c r="BK39" s="29"/>
      <c r="BL39" s="33"/>
      <c r="BM39" s="33"/>
      <c r="BN39" s="33"/>
      <c r="BO39" s="33"/>
      <c r="BP39" s="28"/>
      <c r="BQ39" s="29"/>
      <c r="BR39" s="33"/>
      <c r="BS39" s="33"/>
      <c r="BT39" s="33"/>
      <c r="BU39" s="33"/>
      <c r="BV39" s="28"/>
      <c r="BW39" s="29"/>
      <c r="BX39" s="33"/>
      <c r="BY39" s="33"/>
      <c r="BZ39" s="33"/>
      <c r="CA39" s="33"/>
      <c r="CB39" s="28"/>
      <c r="CC39" s="29"/>
      <c r="CD39" s="33"/>
      <c r="CE39" s="33"/>
      <c r="CF39" s="33"/>
      <c r="CG39" s="33"/>
      <c r="CH39" s="28"/>
      <c r="CI39" s="29"/>
      <c r="CJ39" s="33"/>
      <c r="CK39" s="33"/>
      <c r="CL39" s="33"/>
      <c r="CM39" s="33"/>
      <c r="CN39" s="28"/>
      <c r="CO39" s="29"/>
      <c r="CP39" s="30">
        <f t="shared" si="0"/>
        <v>88.625</v>
      </c>
      <c r="CQ39" s="31">
        <f>LARGE((I39,O39,U39,AA39),1)+LARGE((I39,O39,U39,AA39),2)</f>
        <v>709</v>
      </c>
      <c r="CR39" s="39"/>
    </row>
    <row r="40" spans="1:96" ht="12.75" customHeight="1">
      <c r="A40" s="77"/>
      <c r="B40" s="32" t="str">
        <f>'Qual all'!B40</f>
        <v>Исхаков Махмут</v>
      </c>
      <c r="C40" s="25">
        <f>'Qual all'!C40</f>
        <v>0</v>
      </c>
      <c r="D40" s="102">
        <f>'Qual all'!D40</f>
        <v>0</v>
      </c>
      <c r="E40" s="33">
        <f>'Qual all'!E40</f>
        <v>0</v>
      </c>
      <c r="F40" s="33">
        <f>'Qual all'!F40</f>
        <v>0</v>
      </c>
      <c r="G40" s="33">
        <f>'Qual all'!G40</f>
        <v>0</v>
      </c>
      <c r="H40" s="28" t="e">
        <f>'Qual all'!H40</f>
        <v>#DIV/0!</v>
      </c>
      <c r="I40" s="29">
        <f>'Qual all'!I40</f>
        <v>0</v>
      </c>
      <c r="J40" s="33">
        <f>'Qual all'!J40</f>
        <v>0</v>
      </c>
      <c r="K40" s="33">
        <f>'Qual all'!K40</f>
        <v>0</v>
      </c>
      <c r="L40" s="33">
        <f>'Qual all'!L40</f>
        <v>0</v>
      </c>
      <c r="M40" s="33">
        <f>'Qual all'!M40</f>
        <v>0</v>
      </c>
      <c r="N40" s="28" t="e">
        <f>'Qual all'!N40</f>
        <v>#DIV/0!</v>
      </c>
      <c r="O40" s="29">
        <f>'Qual all'!O40</f>
        <v>0</v>
      </c>
      <c r="P40" s="33">
        <f>'Qual all'!P40</f>
        <v>190</v>
      </c>
      <c r="Q40" s="33">
        <f>'Qual all'!Q40</f>
        <v>145</v>
      </c>
      <c r="R40" s="33">
        <f>'Qual all'!R40</f>
        <v>175</v>
      </c>
      <c r="S40" s="33">
        <f>'Qual all'!S40</f>
        <v>213</v>
      </c>
      <c r="T40" s="28">
        <f>'Qual all'!T40</f>
        <v>180.75</v>
      </c>
      <c r="U40" s="29">
        <f>'Qual all'!U40</f>
        <v>723</v>
      </c>
      <c r="V40" s="33">
        <f>'Qual all'!V40</f>
        <v>0</v>
      </c>
      <c r="W40" s="33">
        <f>'Qual all'!W40</f>
        <v>0</v>
      </c>
      <c r="X40" s="33">
        <f>'Qual all'!X40</f>
        <v>0</v>
      </c>
      <c r="Y40" s="33">
        <f>'Qual all'!Y40</f>
        <v>0</v>
      </c>
      <c r="Z40" s="28" t="e">
        <f>'Qual all'!Z40</f>
        <v>#DIV/0!</v>
      </c>
      <c r="AA40" s="29">
        <f>'Qual all'!AA40</f>
        <v>0</v>
      </c>
      <c r="AB40" s="33"/>
      <c r="AC40" s="33"/>
      <c r="AD40" s="33"/>
      <c r="AE40" s="33"/>
      <c r="AF40" s="28"/>
      <c r="AG40" s="29"/>
      <c r="AH40" s="33"/>
      <c r="AI40" s="33"/>
      <c r="AJ40" s="33"/>
      <c r="AK40" s="33"/>
      <c r="AL40" s="28"/>
      <c r="AM40" s="29"/>
      <c r="AN40" s="33"/>
      <c r="AO40" s="33"/>
      <c r="AP40" s="33"/>
      <c r="AQ40" s="33"/>
      <c r="AR40" s="28"/>
      <c r="AS40" s="29"/>
      <c r="AT40" s="33"/>
      <c r="AU40" s="33"/>
      <c r="AV40" s="33"/>
      <c r="AW40" s="33"/>
      <c r="AX40" s="28"/>
      <c r="AY40" s="29"/>
      <c r="AZ40" s="33"/>
      <c r="BA40" s="33"/>
      <c r="BB40" s="33"/>
      <c r="BC40" s="33"/>
      <c r="BD40" s="28"/>
      <c r="BE40" s="29"/>
      <c r="BF40" s="33"/>
      <c r="BG40" s="33"/>
      <c r="BH40" s="33"/>
      <c r="BI40" s="33"/>
      <c r="BJ40" s="28"/>
      <c r="BK40" s="29"/>
      <c r="BL40" s="33"/>
      <c r="BM40" s="33"/>
      <c r="BN40" s="33"/>
      <c r="BO40" s="33"/>
      <c r="BP40" s="28"/>
      <c r="BQ40" s="29"/>
      <c r="BR40" s="33"/>
      <c r="BS40" s="33"/>
      <c r="BT40" s="33"/>
      <c r="BU40" s="33"/>
      <c r="BV40" s="28"/>
      <c r="BW40" s="29"/>
      <c r="BX40" s="33"/>
      <c r="BY40" s="33"/>
      <c r="BZ40" s="33"/>
      <c r="CA40" s="33"/>
      <c r="CB40" s="28"/>
      <c r="CC40" s="29"/>
      <c r="CD40" s="33"/>
      <c r="CE40" s="33"/>
      <c r="CF40" s="33"/>
      <c r="CG40" s="33"/>
      <c r="CH40" s="28"/>
      <c r="CI40" s="29"/>
      <c r="CJ40" s="33"/>
      <c r="CK40" s="33"/>
      <c r="CL40" s="33"/>
      <c r="CM40" s="33"/>
      <c r="CN40" s="28"/>
      <c r="CO40" s="29"/>
      <c r="CP40" s="30">
        <f t="shared" si="0"/>
        <v>90.375</v>
      </c>
      <c r="CQ40" s="31">
        <f>LARGE((I40,O40,U40,AA40),1)+LARGE((I40,O40,U40,AA40),2)</f>
        <v>723</v>
      </c>
      <c r="CR40" s="39"/>
    </row>
    <row r="41" spans="1:96" ht="12.75" customHeight="1">
      <c r="A41" s="77"/>
      <c r="B41" s="32" t="str">
        <f>'Qual all'!B41</f>
        <v>Калидолла Жандос</v>
      </c>
      <c r="C41" s="25">
        <f>'Qual all'!C41</f>
        <v>0</v>
      </c>
      <c r="D41" s="102">
        <f>'Qual all'!D41</f>
        <v>0</v>
      </c>
      <c r="E41" s="33">
        <f>'Qual all'!E41</f>
        <v>0</v>
      </c>
      <c r="F41" s="33">
        <f>'Qual all'!F41</f>
        <v>0</v>
      </c>
      <c r="G41" s="33">
        <f>'Qual all'!G41</f>
        <v>0</v>
      </c>
      <c r="H41" s="28" t="e">
        <f>'Qual all'!H41</f>
        <v>#DIV/0!</v>
      </c>
      <c r="I41" s="29">
        <f>'Qual all'!I41</f>
        <v>0</v>
      </c>
      <c r="J41" s="33">
        <f>'Qual all'!J41</f>
        <v>0</v>
      </c>
      <c r="K41" s="33">
        <f>'Qual all'!K41</f>
        <v>0</v>
      </c>
      <c r="L41" s="33">
        <f>'Qual all'!L41</f>
        <v>0</v>
      </c>
      <c r="M41" s="33">
        <f>'Qual all'!M41</f>
        <v>0</v>
      </c>
      <c r="N41" s="28" t="e">
        <f>'Qual all'!N41</f>
        <v>#DIV/0!</v>
      </c>
      <c r="O41" s="29">
        <f>'Qual all'!O41</f>
        <v>0</v>
      </c>
      <c r="P41" s="33">
        <f>'Qual all'!P41</f>
        <v>184</v>
      </c>
      <c r="Q41" s="33">
        <f>'Qual all'!Q41</f>
        <v>170</v>
      </c>
      <c r="R41" s="33">
        <f>'Qual all'!R41</f>
        <v>146</v>
      </c>
      <c r="S41" s="33">
        <f>'Qual all'!S41</f>
        <v>225</v>
      </c>
      <c r="T41" s="28">
        <f>'Qual all'!T41</f>
        <v>181.25</v>
      </c>
      <c r="U41" s="29">
        <f>'Qual all'!U41</f>
        <v>725</v>
      </c>
      <c r="V41" s="33">
        <f>'Qual all'!V41</f>
        <v>171</v>
      </c>
      <c r="W41" s="33">
        <f>'Qual all'!W41</f>
        <v>152</v>
      </c>
      <c r="X41" s="33">
        <f>'Qual all'!X41</f>
        <v>184</v>
      </c>
      <c r="Y41" s="33">
        <f>'Qual all'!Y41</f>
        <v>131</v>
      </c>
      <c r="Z41" s="28">
        <f>'Qual all'!Z41</f>
        <v>159.5</v>
      </c>
      <c r="AA41" s="29">
        <f>'Qual all'!AA41</f>
        <v>638</v>
      </c>
      <c r="AB41" s="33"/>
      <c r="AC41" s="33"/>
      <c r="AD41" s="33"/>
      <c r="AE41" s="33"/>
      <c r="AF41" s="28"/>
      <c r="AG41" s="29"/>
      <c r="AH41" s="33"/>
      <c r="AI41" s="33"/>
      <c r="AJ41" s="33"/>
      <c r="AK41" s="33"/>
      <c r="AL41" s="28"/>
      <c r="AM41" s="29"/>
      <c r="AN41" s="33"/>
      <c r="AO41" s="33"/>
      <c r="AP41" s="33"/>
      <c r="AQ41" s="33"/>
      <c r="AR41" s="28"/>
      <c r="AS41" s="29"/>
      <c r="AT41" s="33"/>
      <c r="AU41" s="33"/>
      <c r="AV41" s="33"/>
      <c r="AW41" s="33"/>
      <c r="AX41" s="28"/>
      <c r="AY41" s="29"/>
      <c r="AZ41" s="33"/>
      <c r="BA41" s="33"/>
      <c r="BB41" s="33"/>
      <c r="BC41" s="33"/>
      <c r="BD41" s="28"/>
      <c r="BE41" s="29"/>
      <c r="BF41" s="33"/>
      <c r="BG41" s="33"/>
      <c r="BH41" s="33"/>
      <c r="BI41" s="33"/>
      <c r="BJ41" s="28"/>
      <c r="BK41" s="29"/>
      <c r="BL41" s="33"/>
      <c r="BM41" s="33"/>
      <c r="BN41" s="33"/>
      <c r="BO41" s="33"/>
      <c r="BP41" s="28"/>
      <c r="BQ41" s="29"/>
      <c r="BR41" s="33"/>
      <c r="BS41" s="33"/>
      <c r="BT41" s="33"/>
      <c r="BU41" s="33"/>
      <c r="BV41" s="28"/>
      <c r="BW41" s="29"/>
      <c r="BX41" s="33"/>
      <c r="BY41" s="33"/>
      <c r="BZ41" s="33"/>
      <c r="CA41" s="33"/>
      <c r="CB41" s="28"/>
      <c r="CC41" s="29"/>
      <c r="CD41" s="33"/>
      <c r="CE41" s="33"/>
      <c r="CF41" s="33"/>
      <c r="CG41" s="33"/>
      <c r="CH41" s="28"/>
      <c r="CI41" s="29"/>
      <c r="CJ41" s="33"/>
      <c r="CK41" s="33"/>
      <c r="CL41" s="33"/>
      <c r="CM41" s="33"/>
      <c r="CN41" s="28"/>
      <c r="CO41" s="29"/>
      <c r="CP41" s="30">
        <f t="shared" si="0"/>
        <v>170.375</v>
      </c>
      <c r="CQ41" s="31">
        <f>LARGE((I41,O41,U41,AA41),1)+LARGE((I41,O41,U41,AA41),2)</f>
        <v>1363</v>
      </c>
      <c r="CR41" s="39"/>
    </row>
    <row r="42" spans="1:96" ht="12.75" customHeight="1">
      <c r="A42" s="77"/>
      <c r="B42" s="32" t="str">
        <f>'Qual all'!B42</f>
        <v>Калихов Куаныш</v>
      </c>
      <c r="C42" s="25">
        <f>'Qual all'!C42</f>
        <v>0</v>
      </c>
      <c r="D42" s="102">
        <f>'Qual all'!D42</f>
        <v>0</v>
      </c>
      <c r="E42" s="33">
        <f>'Qual all'!E42</f>
        <v>0</v>
      </c>
      <c r="F42" s="33">
        <f>'Qual all'!F42</f>
        <v>0</v>
      </c>
      <c r="G42" s="33">
        <f>'Qual all'!G42</f>
        <v>0</v>
      </c>
      <c r="H42" s="28">
        <f>'Qual all'!H42</f>
        <v>0</v>
      </c>
      <c r="I42" s="29">
        <f>'Qual all'!I42</f>
        <v>0</v>
      </c>
      <c r="J42" s="33">
        <f>'Qual all'!J42</f>
        <v>0</v>
      </c>
      <c r="K42" s="33">
        <f>'Qual all'!K42</f>
        <v>0</v>
      </c>
      <c r="L42" s="33">
        <f>'Qual all'!L42</f>
        <v>0</v>
      </c>
      <c r="M42" s="33">
        <f>'Qual all'!M42</f>
        <v>0</v>
      </c>
      <c r="N42" s="28">
        <f>'Qual all'!N42</f>
        <v>0</v>
      </c>
      <c r="O42" s="29">
        <f>'Qual all'!O42</f>
        <v>0</v>
      </c>
      <c r="P42" s="33">
        <f>'Qual all'!P42</f>
        <v>0</v>
      </c>
      <c r="Q42" s="33">
        <f>'Qual all'!Q42</f>
        <v>0</v>
      </c>
      <c r="R42" s="33">
        <f>'Qual all'!R42</f>
        <v>0</v>
      </c>
      <c r="S42" s="33">
        <f>'Qual all'!S42</f>
        <v>0</v>
      </c>
      <c r="T42" s="28">
        <f>'Qual all'!T42</f>
        <v>0</v>
      </c>
      <c r="U42" s="29">
        <f>'Qual all'!U42</f>
        <v>0</v>
      </c>
      <c r="V42" s="33">
        <f>'Qual all'!V42</f>
        <v>0</v>
      </c>
      <c r="W42" s="33">
        <f>'Qual all'!W42</f>
        <v>0</v>
      </c>
      <c r="X42" s="33">
        <f>'Qual all'!X42</f>
        <v>0</v>
      </c>
      <c r="Y42" s="33">
        <f>'Qual all'!Y42</f>
        <v>0</v>
      </c>
      <c r="Z42" s="28">
        <f>'Qual all'!Z42</f>
        <v>0</v>
      </c>
      <c r="AA42" s="29">
        <f>'Qual all'!AA42</f>
        <v>0</v>
      </c>
      <c r="AB42" s="33"/>
      <c r="AC42" s="33"/>
      <c r="AD42" s="33"/>
      <c r="AE42" s="33"/>
      <c r="AF42" s="28"/>
      <c r="AG42" s="29"/>
      <c r="AH42" s="33"/>
      <c r="AI42" s="33"/>
      <c r="AJ42" s="33"/>
      <c r="AK42" s="33"/>
      <c r="AL42" s="28"/>
      <c r="AM42" s="29"/>
      <c r="AN42" s="33"/>
      <c r="AO42" s="33"/>
      <c r="AP42" s="33"/>
      <c r="AQ42" s="33"/>
      <c r="AR42" s="28"/>
      <c r="AS42" s="29"/>
      <c r="AT42" s="33"/>
      <c r="AU42" s="33"/>
      <c r="AV42" s="33"/>
      <c r="AW42" s="33"/>
      <c r="AX42" s="28"/>
      <c r="AY42" s="29"/>
      <c r="AZ42" s="33"/>
      <c r="BA42" s="33"/>
      <c r="BB42" s="33"/>
      <c r="BC42" s="33"/>
      <c r="BD42" s="28"/>
      <c r="BE42" s="29"/>
      <c r="BF42" s="33"/>
      <c r="BG42" s="33"/>
      <c r="BH42" s="33"/>
      <c r="BI42" s="33"/>
      <c r="BJ42" s="28"/>
      <c r="BK42" s="29"/>
      <c r="BL42" s="33"/>
      <c r="BM42" s="33"/>
      <c r="BN42" s="33"/>
      <c r="BO42" s="33"/>
      <c r="BP42" s="28"/>
      <c r="BQ42" s="29"/>
      <c r="BR42" s="33"/>
      <c r="BS42" s="33"/>
      <c r="BT42" s="33"/>
      <c r="BU42" s="33"/>
      <c r="BV42" s="28"/>
      <c r="BW42" s="29"/>
      <c r="BX42" s="33"/>
      <c r="BY42" s="33"/>
      <c r="BZ42" s="33"/>
      <c r="CA42" s="33"/>
      <c r="CB42" s="28"/>
      <c r="CC42" s="29"/>
      <c r="CD42" s="33"/>
      <c r="CE42" s="33"/>
      <c r="CF42" s="33"/>
      <c r="CG42" s="33"/>
      <c r="CH42" s="28"/>
      <c r="CI42" s="29"/>
      <c r="CJ42" s="33"/>
      <c r="CK42" s="33"/>
      <c r="CL42" s="33"/>
      <c r="CM42" s="33"/>
      <c r="CN42" s="28"/>
      <c r="CO42" s="29"/>
      <c r="CP42" s="30">
        <f t="shared" si="0"/>
        <v>0</v>
      </c>
      <c r="CQ42" s="31">
        <f>LARGE((I42,O42,U42,AA42),1)+LARGE((I42,O42,U42,AA42),2)</f>
        <v>0</v>
      </c>
      <c r="CR42" s="39"/>
    </row>
    <row r="43" spans="1:96" ht="12.75" customHeight="1">
      <c r="A43" s="77"/>
      <c r="B43" s="32" t="str">
        <f>'Qual all'!B43</f>
        <v>Калихов Куаныш</v>
      </c>
      <c r="C43" s="25">
        <f>'Qual all'!C43</f>
        <v>0</v>
      </c>
      <c r="D43" s="102">
        <f>'Qual all'!D43</f>
        <v>0</v>
      </c>
      <c r="E43" s="33">
        <f>'Qual all'!E43</f>
        <v>0</v>
      </c>
      <c r="F43" s="33">
        <f>'Qual all'!F43</f>
        <v>0</v>
      </c>
      <c r="G43" s="33">
        <f>'Qual all'!G43</f>
        <v>0</v>
      </c>
      <c r="H43" s="28" t="e">
        <f>'Qual all'!H43</f>
        <v>#DIV/0!</v>
      </c>
      <c r="I43" s="29">
        <f>'Qual all'!I43</f>
        <v>0</v>
      </c>
      <c r="J43" s="33">
        <f>'Qual all'!J43</f>
        <v>0</v>
      </c>
      <c r="K43" s="33">
        <f>'Qual all'!K43</f>
        <v>0</v>
      </c>
      <c r="L43" s="33">
        <f>'Qual all'!L43</f>
        <v>0</v>
      </c>
      <c r="M43" s="33">
        <f>'Qual all'!M43</f>
        <v>0</v>
      </c>
      <c r="N43" s="28" t="e">
        <f>'Qual all'!N43</f>
        <v>#DIV/0!</v>
      </c>
      <c r="O43" s="29">
        <f>'Qual all'!O43</f>
        <v>0</v>
      </c>
      <c r="P43" s="33">
        <f>'Qual all'!P43</f>
        <v>0</v>
      </c>
      <c r="Q43" s="33">
        <f>'Qual all'!Q43</f>
        <v>0</v>
      </c>
      <c r="R43" s="33">
        <f>'Qual all'!R43</f>
        <v>0</v>
      </c>
      <c r="S43" s="33">
        <f>'Qual all'!S43</f>
        <v>0</v>
      </c>
      <c r="T43" s="28" t="e">
        <f>'Qual all'!T43</f>
        <v>#DIV/0!</v>
      </c>
      <c r="U43" s="29">
        <f>'Qual all'!U43</f>
        <v>0</v>
      </c>
      <c r="V43" s="33">
        <f>'Qual all'!V43</f>
        <v>0</v>
      </c>
      <c r="W43" s="33">
        <f>'Qual all'!W43</f>
        <v>0</v>
      </c>
      <c r="X43" s="33">
        <f>'Qual all'!X43</f>
        <v>0</v>
      </c>
      <c r="Y43" s="33">
        <f>'Qual all'!Y43</f>
        <v>0</v>
      </c>
      <c r="Z43" s="28" t="e">
        <f>'Qual all'!Z43</f>
        <v>#DIV/0!</v>
      </c>
      <c r="AA43" s="29">
        <f>'Qual all'!AA43</f>
        <v>0</v>
      </c>
      <c r="AB43" s="33"/>
      <c r="AC43" s="33"/>
      <c r="AD43" s="33"/>
      <c r="AE43" s="33"/>
      <c r="AF43" s="28"/>
      <c r="AG43" s="29"/>
      <c r="AH43" s="33"/>
      <c r="AI43" s="33"/>
      <c r="AJ43" s="33"/>
      <c r="AK43" s="33"/>
      <c r="AL43" s="28"/>
      <c r="AM43" s="29"/>
      <c r="AN43" s="33"/>
      <c r="AO43" s="33"/>
      <c r="AP43" s="33"/>
      <c r="AQ43" s="33"/>
      <c r="AR43" s="28"/>
      <c r="AS43" s="29"/>
      <c r="AT43" s="33"/>
      <c r="AU43" s="33"/>
      <c r="AV43" s="33"/>
      <c r="AW43" s="33"/>
      <c r="AX43" s="28"/>
      <c r="AY43" s="29"/>
      <c r="AZ43" s="33"/>
      <c r="BA43" s="33"/>
      <c r="BB43" s="33"/>
      <c r="BC43" s="33"/>
      <c r="BD43" s="28"/>
      <c r="BE43" s="29"/>
      <c r="BF43" s="33"/>
      <c r="BG43" s="33"/>
      <c r="BH43" s="33"/>
      <c r="BI43" s="33"/>
      <c r="BJ43" s="28"/>
      <c r="BK43" s="29"/>
      <c r="BL43" s="33"/>
      <c r="BM43" s="33"/>
      <c r="BN43" s="33"/>
      <c r="BO43" s="33"/>
      <c r="BP43" s="28"/>
      <c r="BQ43" s="29"/>
      <c r="BR43" s="33"/>
      <c r="BS43" s="33"/>
      <c r="BT43" s="33"/>
      <c r="BU43" s="33"/>
      <c r="BV43" s="28"/>
      <c r="BW43" s="29"/>
      <c r="BX43" s="33"/>
      <c r="BY43" s="33"/>
      <c r="BZ43" s="33"/>
      <c r="CA43" s="33"/>
      <c r="CB43" s="28"/>
      <c r="CC43" s="29"/>
      <c r="CD43" s="33"/>
      <c r="CE43" s="33"/>
      <c r="CF43" s="33"/>
      <c r="CG43" s="33"/>
      <c r="CH43" s="28"/>
      <c r="CI43" s="29"/>
      <c r="CJ43" s="33"/>
      <c r="CK43" s="33"/>
      <c r="CL43" s="33"/>
      <c r="CM43" s="33"/>
      <c r="CN43" s="28"/>
      <c r="CO43" s="29"/>
      <c r="CP43" s="30">
        <f t="shared" si="0"/>
        <v>0</v>
      </c>
      <c r="CQ43" s="31">
        <f>LARGE((I43,O43,U43,AA43),1)+LARGE((I43,O43,U43,AA43),2)</f>
        <v>0</v>
      </c>
      <c r="CR43" s="91"/>
    </row>
    <row r="44" spans="1:96" ht="12.75" customHeight="1">
      <c r="A44" s="77"/>
      <c r="B44" s="32" t="str">
        <f>'Qual all'!B44</f>
        <v>Кряжок Данил</v>
      </c>
      <c r="C44" s="25">
        <f>'Qual all'!C44</f>
        <v>0</v>
      </c>
      <c r="D44" s="102">
        <f>'Qual all'!D44</f>
        <v>0</v>
      </c>
      <c r="E44" s="33">
        <f>'Qual all'!E44</f>
        <v>0</v>
      </c>
      <c r="F44" s="33">
        <f>'Qual all'!F44</f>
        <v>0</v>
      </c>
      <c r="G44" s="33">
        <f>'Qual all'!G44</f>
        <v>0</v>
      </c>
      <c r="H44" s="28" t="e">
        <f>'Qual all'!H44</f>
        <v>#DIV/0!</v>
      </c>
      <c r="I44" s="29">
        <f>'Qual all'!I44</f>
        <v>0</v>
      </c>
      <c r="J44" s="33">
        <f>'Qual all'!J44</f>
        <v>0</v>
      </c>
      <c r="K44" s="33">
        <f>'Qual all'!K44</f>
        <v>0</v>
      </c>
      <c r="L44" s="33">
        <f>'Qual all'!L44</f>
        <v>0</v>
      </c>
      <c r="M44" s="33">
        <f>'Qual all'!M44</f>
        <v>0</v>
      </c>
      <c r="N44" s="28" t="e">
        <f>'Qual all'!N44</f>
        <v>#DIV/0!</v>
      </c>
      <c r="O44" s="29">
        <f>'Qual all'!O44</f>
        <v>0</v>
      </c>
      <c r="P44" s="33">
        <f>'Qual all'!P44</f>
        <v>0</v>
      </c>
      <c r="Q44" s="33">
        <f>'Qual all'!Q44</f>
        <v>0</v>
      </c>
      <c r="R44" s="33">
        <f>'Qual all'!R44</f>
        <v>0</v>
      </c>
      <c r="S44" s="33">
        <f>'Qual all'!S44</f>
        <v>0</v>
      </c>
      <c r="T44" s="28" t="e">
        <f>'Qual all'!T44</f>
        <v>#DIV/0!</v>
      </c>
      <c r="U44" s="29">
        <f>'Qual all'!U44</f>
        <v>0</v>
      </c>
      <c r="V44" s="33">
        <f>'Qual all'!V44</f>
        <v>0</v>
      </c>
      <c r="W44" s="33">
        <f>'Qual all'!W44</f>
        <v>0</v>
      </c>
      <c r="X44" s="33">
        <f>'Qual all'!X44</f>
        <v>0</v>
      </c>
      <c r="Y44" s="33">
        <f>'Qual all'!Y44</f>
        <v>0</v>
      </c>
      <c r="Z44" s="28" t="e">
        <f>'Qual all'!Z44</f>
        <v>#DIV/0!</v>
      </c>
      <c r="AA44" s="29">
        <f>'Qual all'!AA44</f>
        <v>0</v>
      </c>
      <c r="AB44" s="33"/>
      <c r="AC44" s="33"/>
      <c r="AD44" s="33"/>
      <c r="AE44" s="33"/>
      <c r="AF44" s="28"/>
      <c r="AG44" s="29"/>
      <c r="AH44" s="33"/>
      <c r="AI44" s="33"/>
      <c r="AJ44" s="33"/>
      <c r="AK44" s="33"/>
      <c r="AL44" s="28"/>
      <c r="AM44" s="29"/>
      <c r="AN44" s="33"/>
      <c r="AO44" s="33"/>
      <c r="AP44" s="33"/>
      <c r="AQ44" s="33"/>
      <c r="AR44" s="28"/>
      <c r="AS44" s="29"/>
      <c r="AT44" s="33"/>
      <c r="AU44" s="33"/>
      <c r="AV44" s="33"/>
      <c r="AW44" s="33"/>
      <c r="AX44" s="28"/>
      <c r="AY44" s="29"/>
      <c r="AZ44" s="33"/>
      <c r="BA44" s="33"/>
      <c r="BB44" s="33"/>
      <c r="BC44" s="33"/>
      <c r="BD44" s="28"/>
      <c r="BE44" s="29"/>
      <c r="BF44" s="33"/>
      <c r="BG44" s="33"/>
      <c r="BH44" s="33"/>
      <c r="BI44" s="33"/>
      <c r="BJ44" s="28"/>
      <c r="BK44" s="29"/>
      <c r="BL44" s="33"/>
      <c r="BM44" s="33"/>
      <c r="BN44" s="33"/>
      <c r="BO44" s="33"/>
      <c r="BP44" s="28"/>
      <c r="BQ44" s="29"/>
      <c r="BR44" s="33"/>
      <c r="BS44" s="33"/>
      <c r="BT44" s="33"/>
      <c r="BU44" s="33"/>
      <c r="BV44" s="28"/>
      <c r="BW44" s="29"/>
      <c r="BX44" s="33"/>
      <c r="BY44" s="33"/>
      <c r="BZ44" s="33"/>
      <c r="CA44" s="33"/>
      <c r="CB44" s="28"/>
      <c r="CC44" s="29"/>
      <c r="CD44" s="33"/>
      <c r="CE44" s="33"/>
      <c r="CF44" s="33"/>
      <c r="CG44" s="33"/>
      <c r="CH44" s="28"/>
      <c r="CI44" s="29"/>
      <c r="CJ44" s="33"/>
      <c r="CK44" s="33"/>
      <c r="CL44" s="33"/>
      <c r="CM44" s="33"/>
      <c r="CN44" s="28"/>
      <c r="CO44" s="29"/>
      <c r="CP44" s="30">
        <f t="shared" si="0"/>
        <v>0</v>
      </c>
      <c r="CQ44" s="31">
        <f>LARGE((I44,O44,U44,AA44),1)+LARGE((I44,O44,U44,AA44),2)</f>
        <v>0</v>
      </c>
      <c r="CR44" s="39"/>
    </row>
    <row r="45" spans="1:96" ht="12.75" customHeight="1">
      <c r="A45" s="77"/>
      <c r="B45" s="32" t="str">
        <f>'Qual all'!B45</f>
        <v>Кряжок Светлана</v>
      </c>
      <c r="C45" s="25">
        <f>'Qual all'!C45</f>
        <v>8</v>
      </c>
      <c r="D45" s="102">
        <f>'Qual all'!D45</f>
        <v>0</v>
      </c>
      <c r="E45" s="33">
        <f>'Qual all'!E45</f>
        <v>0</v>
      </c>
      <c r="F45" s="33">
        <f>'Qual all'!F45</f>
        <v>0</v>
      </c>
      <c r="G45" s="33">
        <f>'Qual all'!G45</f>
        <v>0</v>
      </c>
      <c r="H45" s="28" t="e">
        <f>'Qual all'!H45</f>
        <v>#DIV/0!</v>
      </c>
      <c r="I45" s="29">
        <f>'Qual all'!I45</f>
        <v>0</v>
      </c>
      <c r="J45" s="33">
        <f>'Qual all'!J45</f>
        <v>0</v>
      </c>
      <c r="K45" s="33">
        <f>'Qual all'!K45</f>
        <v>0</v>
      </c>
      <c r="L45" s="33">
        <f>'Qual all'!L45</f>
        <v>0</v>
      </c>
      <c r="M45" s="33">
        <f>'Qual all'!M45</f>
        <v>0</v>
      </c>
      <c r="N45" s="28" t="e">
        <f>'Qual all'!N45</f>
        <v>#DIV/0!</v>
      </c>
      <c r="O45" s="29">
        <f>'Qual all'!O45</f>
        <v>0</v>
      </c>
      <c r="P45" s="33">
        <f>'Qual all'!P45</f>
        <v>0</v>
      </c>
      <c r="Q45" s="33">
        <f>'Qual all'!Q45</f>
        <v>0</v>
      </c>
      <c r="R45" s="33">
        <f>'Qual all'!R45</f>
        <v>0</v>
      </c>
      <c r="S45" s="33">
        <f>'Qual all'!S45</f>
        <v>0</v>
      </c>
      <c r="T45" s="28" t="e">
        <f>'Qual all'!T45</f>
        <v>#DIV/0!</v>
      </c>
      <c r="U45" s="29">
        <f>'Qual all'!U45</f>
        <v>0</v>
      </c>
      <c r="V45" s="33">
        <f>'Qual all'!V45</f>
        <v>0</v>
      </c>
      <c r="W45" s="33">
        <f>'Qual all'!W45</f>
        <v>0</v>
      </c>
      <c r="X45" s="33">
        <f>'Qual all'!X45</f>
        <v>0</v>
      </c>
      <c r="Y45" s="33">
        <f>'Qual all'!Y45</f>
        <v>0</v>
      </c>
      <c r="Z45" s="28" t="e">
        <f>'Qual all'!Z45</f>
        <v>#DIV/0!</v>
      </c>
      <c r="AA45" s="29">
        <f>'Qual all'!AA45</f>
        <v>0</v>
      </c>
      <c r="AB45" s="33"/>
      <c r="AC45" s="33"/>
      <c r="AD45" s="33"/>
      <c r="AE45" s="33"/>
      <c r="AF45" s="28"/>
      <c r="AG45" s="29"/>
      <c r="AH45" s="33"/>
      <c r="AI45" s="33"/>
      <c r="AJ45" s="33"/>
      <c r="AK45" s="33"/>
      <c r="AL45" s="28"/>
      <c r="AM45" s="29"/>
      <c r="AN45" s="33"/>
      <c r="AO45" s="33"/>
      <c r="AP45" s="33"/>
      <c r="AQ45" s="33"/>
      <c r="AR45" s="28"/>
      <c r="AS45" s="29"/>
      <c r="AT45" s="33"/>
      <c r="AU45" s="33"/>
      <c r="AV45" s="33"/>
      <c r="AW45" s="33"/>
      <c r="AX45" s="28"/>
      <c r="AY45" s="29"/>
      <c r="AZ45" s="33"/>
      <c r="BA45" s="33"/>
      <c r="BB45" s="33"/>
      <c r="BC45" s="33"/>
      <c r="BD45" s="28"/>
      <c r="BE45" s="29"/>
      <c r="BF45" s="33"/>
      <c r="BG45" s="33"/>
      <c r="BH45" s="33"/>
      <c r="BI45" s="33"/>
      <c r="BJ45" s="28"/>
      <c r="BK45" s="29"/>
      <c r="BL45" s="33"/>
      <c r="BM45" s="33"/>
      <c r="BN45" s="33"/>
      <c r="BO45" s="33"/>
      <c r="BP45" s="28"/>
      <c r="BQ45" s="29"/>
      <c r="BR45" s="33"/>
      <c r="BS45" s="33"/>
      <c r="BT45" s="33"/>
      <c r="BU45" s="33"/>
      <c r="BV45" s="28"/>
      <c r="BW45" s="29"/>
      <c r="BX45" s="33"/>
      <c r="BY45" s="33"/>
      <c r="BZ45" s="33"/>
      <c r="CA45" s="33"/>
      <c r="CB45" s="28"/>
      <c r="CC45" s="29"/>
      <c r="CD45" s="33"/>
      <c r="CE45" s="33"/>
      <c r="CF45" s="33"/>
      <c r="CG45" s="33"/>
      <c r="CH45" s="28"/>
      <c r="CI45" s="29"/>
      <c r="CJ45" s="33"/>
      <c r="CK45" s="33"/>
      <c r="CL45" s="33"/>
      <c r="CM45" s="33"/>
      <c r="CN45" s="28"/>
      <c r="CO45" s="29"/>
      <c r="CP45" s="30">
        <f t="shared" si="0"/>
        <v>0</v>
      </c>
      <c r="CQ45" s="31">
        <f>LARGE((I45,O45,U45,AA45),1)+LARGE((I45,O45,U45,AA45),2)</f>
        <v>0</v>
      </c>
      <c r="CR45" s="39"/>
    </row>
    <row r="46" spans="1:96" ht="12.75" customHeight="1">
      <c r="A46" s="77"/>
      <c r="B46" s="32" t="str">
        <f>'Qual all'!B46</f>
        <v>Кубаева Анар</v>
      </c>
      <c r="C46" s="25">
        <f>'Qual all'!C46</f>
        <v>8</v>
      </c>
      <c r="D46" s="102">
        <f>'Qual all'!D46</f>
        <v>116</v>
      </c>
      <c r="E46" s="33">
        <f>'Qual all'!E46</f>
        <v>152</v>
      </c>
      <c r="F46" s="33">
        <f>'Qual all'!F46</f>
        <v>169</v>
      </c>
      <c r="G46" s="33">
        <f>'Qual all'!G46</f>
        <v>165</v>
      </c>
      <c r="H46" s="28">
        <f>'Qual all'!H46</f>
        <v>150.5</v>
      </c>
      <c r="I46" s="29">
        <f>'Qual all'!I46</f>
        <v>634</v>
      </c>
      <c r="J46" s="33">
        <f>'Qual all'!J46</f>
        <v>132</v>
      </c>
      <c r="K46" s="33">
        <f>'Qual all'!K46</f>
        <v>149</v>
      </c>
      <c r="L46" s="33">
        <f>'Qual all'!L46</f>
        <v>199</v>
      </c>
      <c r="M46" s="33">
        <f>'Qual all'!M46</f>
        <v>168</v>
      </c>
      <c r="N46" s="28">
        <f>'Qual all'!N46</f>
        <v>162</v>
      </c>
      <c r="O46" s="29">
        <f>'Qual all'!O46</f>
        <v>680</v>
      </c>
      <c r="P46" s="33">
        <f>'Qual all'!P46</f>
        <v>142</v>
      </c>
      <c r="Q46" s="33">
        <f>'Qual all'!Q46</f>
        <v>174</v>
      </c>
      <c r="R46" s="33">
        <f>'Qual all'!R46</f>
        <v>162</v>
      </c>
      <c r="S46" s="33">
        <f>'Qual all'!S46</f>
        <v>193</v>
      </c>
      <c r="T46" s="28">
        <f>'Qual all'!T46</f>
        <v>167.75</v>
      </c>
      <c r="U46" s="29">
        <f>'Qual all'!U46</f>
        <v>703</v>
      </c>
      <c r="V46" s="33">
        <f>'Qual all'!V46</f>
        <v>102</v>
      </c>
      <c r="W46" s="33">
        <f>'Qual all'!W46</f>
        <v>184</v>
      </c>
      <c r="X46" s="33">
        <f>'Qual all'!X46</f>
        <v>159</v>
      </c>
      <c r="Y46" s="33">
        <f>'Qual all'!Y46</f>
        <v>212</v>
      </c>
      <c r="Z46" s="28">
        <f>'Qual all'!Z46</f>
        <v>164.25</v>
      </c>
      <c r="AA46" s="29">
        <f>'Qual all'!AA46</f>
        <v>689</v>
      </c>
      <c r="AB46" s="33"/>
      <c r="AC46" s="33"/>
      <c r="AD46" s="33"/>
      <c r="AE46" s="33"/>
      <c r="AF46" s="28"/>
      <c r="AG46" s="29"/>
      <c r="AH46" s="33"/>
      <c r="AI46" s="33"/>
      <c r="AJ46" s="33"/>
      <c r="AK46" s="33"/>
      <c r="AL46" s="28"/>
      <c r="AM46" s="29"/>
      <c r="AN46" s="33"/>
      <c r="AO46" s="33"/>
      <c r="AP46" s="33"/>
      <c r="AQ46" s="33"/>
      <c r="AR46" s="28"/>
      <c r="AS46" s="29"/>
      <c r="AT46" s="33"/>
      <c r="AU46" s="33"/>
      <c r="AV46" s="33"/>
      <c r="AW46" s="33"/>
      <c r="AX46" s="28"/>
      <c r="AY46" s="29"/>
      <c r="AZ46" s="33"/>
      <c r="BA46" s="33"/>
      <c r="BB46" s="33"/>
      <c r="BC46" s="33"/>
      <c r="BD46" s="28"/>
      <c r="BE46" s="29"/>
      <c r="BF46" s="33"/>
      <c r="BG46" s="33"/>
      <c r="BH46" s="33"/>
      <c r="BI46" s="33"/>
      <c r="BJ46" s="28"/>
      <c r="BK46" s="29"/>
      <c r="BL46" s="33"/>
      <c r="BM46" s="33"/>
      <c r="BN46" s="33"/>
      <c r="BO46" s="33"/>
      <c r="BP46" s="28"/>
      <c r="BQ46" s="29"/>
      <c r="BR46" s="33"/>
      <c r="BS46" s="33"/>
      <c r="BT46" s="33"/>
      <c r="BU46" s="33"/>
      <c r="BV46" s="28"/>
      <c r="BW46" s="29"/>
      <c r="BX46" s="33"/>
      <c r="BY46" s="33"/>
      <c r="BZ46" s="33"/>
      <c r="CA46" s="33"/>
      <c r="CB46" s="28"/>
      <c r="CC46" s="29"/>
      <c r="CD46" s="33"/>
      <c r="CE46" s="33"/>
      <c r="CF46" s="33"/>
      <c r="CG46" s="33"/>
      <c r="CH46" s="28"/>
      <c r="CI46" s="29"/>
      <c r="CJ46" s="33"/>
      <c r="CK46" s="33"/>
      <c r="CL46" s="33"/>
      <c r="CM46" s="33"/>
      <c r="CN46" s="28"/>
      <c r="CO46" s="29"/>
      <c r="CP46" s="30">
        <f t="shared" si="0"/>
        <v>174</v>
      </c>
      <c r="CQ46" s="31">
        <f>LARGE((I46,O46,U46,AA46),1)+LARGE((I46,O46,U46,AA46),2)</f>
        <v>1392</v>
      </c>
      <c r="CR46" s="39"/>
    </row>
    <row r="47" spans="1:96" ht="12.75" customHeight="1">
      <c r="A47" s="77"/>
      <c r="B47" s="32" t="str">
        <f>'Qual all'!B47</f>
        <v>Кузнецов Евгений</v>
      </c>
      <c r="C47" s="25">
        <f>'Qual all'!C47</f>
        <v>0</v>
      </c>
      <c r="D47" s="102">
        <f>'Qual all'!D47</f>
        <v>0</v>
      </c>
      <c r="E47" s="33">
        <f>'Qual all'!E47</f>
        <v>0</v>
      </c>
      <c r="F47" s="33">
        <f>'Qual all'!F47</f>
        <v>0</v>
      </c>
      <c r="G47" s="33">
        <f>'Qual all'!G47</f>
        <v>0</v>
      </c>
      <c r="H47" s="28" t="e">
        <f>'Qual all'!H47</f>
        <v>#DIV/0!</v>
      </c>
      <c r="I47" s="29">
        <f>'Qual all'!I47</f>
        <v>0</v>
      </c>
      <c r="J47" s="33">
        <f>'Qual all'!J47</f>
        <v>0</v>
      </c>
      <c r="K47" s="33">
        <f>'Qual all'!K47</f>
        <v>0</v>
      </c>
      <c r="L47" s="33">
        <f>'Qual all'!L47</f>
        <v>0</v>
      </c>
      <c r="M47" s="33">
        <f>'Qual all'!M47</f>
        <v>0</v>
      </c>
      <c r="N47" s="28" t="e">
        <f>'Qual all'!N47</f>
        <v>#DIV/0!</v>
      </c>
      <c r="O47" s="29">
        <f>'Qual all'!O47</f>
        <v>0</v>
      </c>
      <c r="P47" s="33">
        <f>'Qual all'!P47</f>
        <v>0</v>
      </c>
      <c r="Q47" s="33">
        <f>'Qual all'!Q47</f>
        <v>0</v>
      </c>
      <c r="R47" s="33">
        <f>'Qual all'!R47</f>
        <v>0</v>
      </c>
      <c r="S47" s="33">
        <f>'Qual all'!S47</f>
        <v>0</v>
      </c>
      <c r="T47" s="28" t="e">
        <f>'Qual all'!T47</f>
        <v>#DIV/0!</v>
      </c>
      <c r="U47" s="29">
        <f>'Qual all'!U47</f>
        <v>0</v>
      </c>
      <c r="V47" s="33">
        <f>'Qual all'!V47</f>
        <v>0</v>
      </c>
      <c r="W47" s="33">
        <f>'Qual all'!W47</f>
        <v>0</v>
      </c>
      <c r="X47" s="33">
        <f>'Qual all'!X47</f>
        <v>0</v>
      </c>
      <c r="Y47" s="33">
        <f>'Qual all'!Y47</f>
        <v>0</v>
      </c>
      <c r="Z47" s="28" t="e">
        <f>'Qual all'!Z47</f>
        <v>#DIV/0!</v>
      </c>
      <c r="AA47" s="29">
        <f>'Qual all'!AA47</f>
        <v>0</v>
      </c>
      <c r="AB47" s="33"/>
      <c r="AC47" s="33"/>
      <c r="AD47" s="33"/>
      <c r="AE47" s="33"/>
      <c r="AF47" s="28"/>
      <c r="AG47" s="29"/>
      <c r="AH47" s="33"/>
      <c r="AI47" s="33"/>
      <c r="AJ47" s="33"/>
      <c r="AK47" s="33"/>
      <c r="AL47" s="28"/>
      <c r="AM47" s="29"/>
      <c r="AN47" s="33"/>
      <c r="AO47" s="33"/>
      <c r="AP47" s="33"/>
      <c r="AQ47" s="33"/>
      <c r="AR47" s="28"/>
      <c r="AS47" s="29"/>
      <c r="AT47" s="33"/>
      <c r="AU47" s="33"/>
      <c r="AV47" s="33"/>
      <c r="AW47" s="33"/>
      <c r="AX47" s="28"/>
      <c r="AY47" s="29"/>
      <c r="AZ47" s="33"/>
      <c r="BA47" s="33"/>
      <c r="BB47" s="33"/>
      <c r="BC47" s="33"/>
      <c r="BD47" s="28"/>
      <c r="BE47" s="29"/>
      <c r="BF47" s="33"/>
      <c r="BG47" s="33"/>
      <c r="BH47" s="33"/>
      <c r="BI47" s="33"/>
      <c r="BJ47" s="28"/>
      <c r="BK47" s="29"/>
      <c r="BL47" s="33"/>
      <c r="BM47" s="33"/>
      <c r="BN47" s="33"/>
      <c r="BO47" s="33"/>
      <c r="BP47" s="28"/>
      <c r="BQ47" s="29"/>
      <c r="BR47" s="33"/>
      <c r="BS47" s="33"/>
      <c r="BT47" s="33"/>
      <c r="BU47" s="33"/>
      <c r="BV47" s="28"/>
      <c r="BW47" s="29"/>
      <c r="BX47" s="33"/>
      <c r="BY47" s="33"/>
      <c r="BZ47" s="33"/>
      <c r="CA47" s="33"/>
      <c r="CB47" s="28"/>
      <c r="CC47" s="29"/>
      <c r="CD47" s="33"/>
      <c r="CE47" s="33"/>
      <c r="CF47" s="33"/>
      <c r="CG47" s="33"/>
      <c r="CH47" s="28"/>
      <c r="CI47" s="29"/>
      <c r="CJ47" s="33"/>
      <c r="CK47" s="33"/>
      <c r="CL47" s="33"/>
      <c r="CM47" s="33"/>
      <c r="CN47" s="28"/>
      <c r="CO47" s="29"/>
      <c r="CP47" s="30">
        <f t="shared" si="0"/>
        <v>0</v>
      </c>
      <c r="CQ47" s="31">
        <f>LARGE((I47,O47,U47,AA47),1)+LARGE((I47,O47,U47,AA47),2)</f>
        <v>0</v>
      </c>
      <c r="CR47" s="39"/>
    </row>
    <row r="48" spans="1:96" ht="12.75" customHeight="1">
      <c r="A48" s="77"/>
      <c r="B48" s="32" t="str">
        <f>'Qual all'!B48</f>
        <v>Кутовой Андрей</v>
      </c>
      <c r="C48" s="25">
        <f>'Qual all'!C48</f>
        <v>0</v>
      </c>
      <c r="D48" s="102">
        <f>'Qual all'!D48</f>
        <v>0</v>
      </c>
      <c r="E48" s="33">
        <f>'Qual all'!E48</f>
        <v>0</v>
      </c>
      <c r="F48" s="33">
        <f>'Qual all'!F48</f>
        <v>0</v>
      </c>
      <c r="G48" s="33">
        <f>'Qual all'!G48</f>
        <v>0</v>
      </c>
      <c r="H48" s="28" t="e">
        <f>'Qual all'!H48</f>
        <v>#DIV/0!</v>
      </c>
      <c r="I48" s="29">
        <f>'Qual all'!I48</f>
        <v>0</v>
      </c>
      <c r="J48" s="33">
        <f>'Qual all'!J48</f>
        <v>0</v>
      </c>
      <c r="K48" s="33">
        <f>'Qual all'!K48</f>
        <v>0</v>
      </c>
      <c r="L48" s="33">
        <f>'Qual all'!L48</f>
        <v>0</v>
      </c>
      <c r="M48" s="33">
        <f>'Qual all'!M48</f>
        <v>0</v>
      </c>
      <c r="N48" s="28" t="e">
        <f>'Qual all'!N48</f>
        <v>#DIV/0!</v>
      </c>
      <c r="O48" s="29">
        <f>'Qual all'!O48</f>
        <v>0</v>
      </c>
      <c r="P48" s="33">
        <f>'Qual all'!P48</f>
        <v>0</v>
      </c>
      <c r="Q48" s="33">
        <f>'Qual all'!Q48</f>
        <v>0</v>
      </c>
      <c r="R48" s="33">
        <f>'Qual all'!R48</f>
        <v>0</v>
      </c>
      <c r="S48" s="33">
        <f>'Qual all'!S48</f>
        <v>0</v>
      </c>
      <c r="T48" s="28" t="e">
        <f>'Qual all'!T48</f>
        <v>#DIV/0!</v>
      </c>
      <c r="U48" s="29">
        <f>'Qual all'!U48</f>
        <v>0</v>
      </c>
      <c r="V48" s="33">
        <f>'Qual all'!V48</f>
        <v>0</v>
      </c>
      <c r="W48" s="33">
        <f>'Qual all'!W48</f>
        <v>0</v>
      </c>
      <c r="X48" s="33">
        <f>'Qual all'!X48</f>
        <v>0</v>
      </c>
      <c r="Y48" s="33">
        <f>'Qual all'!Y48</f>
        <v>0</v>
      </c>
      <c r="Z48" s="28" t="e">
        <f>'Qual all'!Z48</f>
        <v>#DIV/0!</v>
      </c>
      <c r="AA48" s="29">
        <f>'Qual all'!AA48</f>
        <v>0</v>
      </c>
      <c r="AB48" s="33"/>
      <c r="AC48" s="33"/>
      <c r="AD48" s="33"/>
      <c r="AE48" s="33"/>
      <c r="AF48" s="28"/>
      <c r="AG48" s="29"/>
      <c r="AH48" s="33"/>
      <c r="AI48" s="33"/>
      <c r="AJ48" s="33"/>
      <c r="AK48" s="33"/>
      <c r="AL48" s="28"/>
      <c r="AM48" s="29"/>
      <c r="AN48" s="33"/>
      <c r="AO48" s="33"/>
      <c r="AP48" s="33"/>
      <c r="AQ48" s="33"/>
      <c r="AR48" s="28"/>
      <c r="AS48" s="29"/>
      <c r="AT48" s="33"/>
      <c r="AU48" s="33"/>
      <c r="AV48" s="33"/>
      <c r="AW48" s="33"/>
      <c r="AX48" s="28"/>
      <c r="AY48" s="29"/>
      <c r="AZ48" s="33"/>
      <c r="BA48" s="33"/>
      <c r="BB48" s="33"/>
      <c r="BC48" s="33"/>
      <c r="BD48" s="28"/>
      <c r="BE48" s="29"/>
      <c r="BF48" s="33"/>
      <c r="BG48" s="33"/>
      <c r="BH48" s="33"/>
      <c r="BI48" s="33"/>
      <c r="BJ48" s="28"/>
      <c r="BK48" s="29"/>
      <c r="BL48" s="33"/>
      <c r="BM48" s="33"/>
      <c r="BN48" s="33"/>
      <c r="BO48" s="33"/>
      <c r="BP48" s="28"/>
      <c r="BQ48" s="29"/>
      <c r="BR48" s="33"/>
      <c r="BS48" s="33"/>
      <c r="BT48" s="33"/>
      <c r="BU48" s="33"/>
      <c r="BV48" s="28"/>
      <c r="BW48" s="29"/>
      <c r="BX48" s="33"/>
      <c r="BY48" s="33"/>
      <c r="BZ48" s="33"/>
      <c r="CA48" s="33"/>
      <c r="CB48" s="28"/>
      <c r="CC48" s="29"/>
      <c r="CD48" s="33"/>
      <c r="CE48" s="33"/>
      <c r="CF48" s="33"/>
      <c r="CG48" s="33"/>
      <c r="CH48" s="28"/>
      <c r="CI48" s="29"/>
      <c r="CJ48" s="33"/>
      <c r="CK48" s="33"/>
      <c r="CL48" s="33"/>
      <c r="CM48" s="33"/>
      <c r="CN48" s="28"/>
      <c r="CO48" s="29"/>
      <c r="CP48" s="30">
        <f t="shared" si="0"/>
        <v>0</v>
      </c>
      <c r="CQ48" s="31">
        <f>LARGE((I48,O48,U48,AA48),1)+LARGE((I48,O48,U48,AA48),2)</f>
        <v>0</v>
      </c>
      <c r="CR48" s="91"/>
    </row>
    <row r="49" spans="1:96" ht="12.75" customHeight="1">
      <c r="A49" s="77"/>
      <c r="B49" s="32" t="str">
        <f>'Qual all'!B49</f>
        <v>Мандрица Наталья</v>
      </c>
      <c r="C49" s="25">
        <f>'Qual all'!C49</f>
        <v>8</v>
      </c>
      <c r="D49" s="102">
        <f>'Qual all'!D49</f>
        <v>161</v>
      </c>
      <c r="E49" s="33">
        <f>'Qual all'!E49</f>
        <v>193</v>
      </c>
      <c r="F49" s="33">
        <f>'Qual all'!F49</f>
        <v>155</v>
      </c>
      <c r="G49" s="33">
        <f>'Qual all'!G49</f>
        <v>156</v>
      </c>
      <c r="H49" s="28">
        <f>'Qual all'!H49</f>
        <v>166.25</v>
      </c>
      <c r="I49" s="29">
        <f>'Qual all'!I49</f>
        <v>697</v>
      </c>
      <c r="J49" s="33">
        <f>'Qual all'!J49</f>
        <v>191</v>
      </c>
      <c r="K49" s="33">
        <f>'Qual all'!K49</f>
        <v>142</v>
      </c>
      <c r="L49" s="33">
        <f>'Qual all'!L49</f>
        <v>143</v>
      </c>
      <c r="M49" s="33">
        <f>'Qual all'!M49</f>
        <v>211</v>
      </c>
      <c r="N49" s="28">
        <f>'Qual all'!N49</f>
        <v>171.75</v>
      </c>
      <c r="O49" s="29">
        <f>'Qual all'!O49</f>
        <v>719</v>
      </c>
      <c r="P49" s="33">
        <f>'Qual all'!P49</f>
        <v>165</v>
      </c>
      <c r="Q49" s="33">
        <f>'Qual all'!Q49</f>
        <v>166</v>
      </c>
      <c r="R49" s="33">
        <f>'Qual all'!R49</f>
        <v>190</v>
      </c>
      <c r="S49" s="33">
        <f>'Qual all'!S49</f>
        <v>182</v>
      </c>
      <c r="T49" s="28">
        <f>'Qual all'!T49</f>
        <v>175.75</v>
      </c>
      <c r="U49" s="29">
        <f>'Qual all'!U49</f>
        <v>735</v>
      </c>
      <c r="V49" s="33">
        <f>'Qual all'!V49</f>
        <v>164</v>
      </c>
      <c r="W49" s="33">
        <f>'Qual all'!W49</f>
        <v>168</v>
      </c>
      <c r="X49" s="33">
        <f>'Qual all'!X49</f>
        <v>161</v>
      </c>
      <c r="Y49" s="33">
        <f>'Qual all'!Y49</f>
        <v>188</v>
      </c>
      <c r="Z49" s="28">
        <f>'Qual all'!Z49</f>
        <v>170.25</v>
      </c>
      <c r="AA49" s="29">
        <f>'Qual all'!AA49</f>
        <v>713</v>
      </c>
      <c r="AB49" s="33"/>
      <c r="AC49" s="33"/>
      <c r="AD49" s="33"/>
      <c r="AE49" s="33"/>
      <c r="AF49" s="28"/>
      <c r="AG49" s="29"/>
      <c r="AH49" s="33"/>
      <c r="AI49" s="33"/>
      <c r="AJ49" s="33"/>
      <c r="AK49" s="33"/>
      <c r="AL49" s="28"/>
      <c r="AM49" s="29"/>
      <c r="AN49" s="33"/>
      <c r="AO49" s="33"/>
      <c r="AP49" s="33"/>
      <c r="AQ49" s="33"/>
      <c r="AR49" s="28"/>
      <c r="AS49" s="29"/>
      <c r="AT49" s="33"/>
      <c r="AU49" s="33"/>
      <c r="AV49" s="33"/>
      <c r="AW49" s="33"/>
      <c r="AX49" s="28"/>
      <c r="AY49" s="29"/>
      <c r="AZ49" s="33"/>
      <c r="BA49" s="33"/>
      <c r="BB49" s="33"/>
      <c r="BC49" s="33"/>
      <c r="BD49" s="28"/>
      <c r="BE49" s="29"/>
      <c r="BF49" s="33"/>
      <c r="BG49" s="33"/>
      <c r="BH49" s="33"/>
      <c r="BI49" s="33"/>
      <c r="BJ49" s="28"/>
      <c r="BK49" s="29"/>
      <c r="BL49" s="33"/>
      <c r="BM49" s="33"/>
      <c r="BN49" s="33"/>
      <c r="BO49" s="33"/>
      <c r="BP49" s="28"/>
      <c r="BQ49" s="29"/>
      <c r="BR49" s="33"/>
      <c r="BS49" s="33"/>
      <c r="BT49" s="33"/>
      <c r="BU49" s="33"/>
      <c r="BV49" s="28"/>
      <c r="BW49" s="29"/>
      <c r="BX49" s="33"/>
      <c r="BY49" s="33"/>
      <c r="BZ49" s="33"/>
      <c r="CA49" s="33"/>
      <c r="CB49" s="28"/>
      <c r="CC49" s="29"/>
      <c r="CD49" s="33"/>
      <c r="CE49" s="33"/>
      <c r="CF49" s="33"/>
      <c r="CG49" s="33"/>
      <c r="CH49" s="28"/>
      <c r="CI49" s="29"/>
      <c r="CJ49" s="33"/>
      <c r="CK49" s="33"/>
      <c r="CL49" s="33"/>
      <c r="CM49" s="33"/>
      <c r="CN49" s="28"/>
      <c r="CO49" s="29"/>
      <c r="CP49" s="30">
        <f t="shared" si="0"/>
        <v>181.75</v>
      </c>
      <c r="CQ49" s="31">
        <f>LARGE((I49,O49,U49,AA49),1)+LARGE((I49,O49,U49,AA49),2)</f>
        <v>1454</v>
      </c>
      <c r="CR49" s="39"/>
    </row>
    <row r="50" spans="1:96" ht="14.25" customHeight="1">
      <c r="A50" s="77"/>
      <c r="B50" s="32" t="str">
        <f>'Qual all'!B50</f>
        <v>Мендыгалиев Кайрат</v>
      </c>
      <c r="C50" s="25">
        <f>'Qual all'!C50</f>
        <v>0</v>
      </c>
      <c r="D50" s="102">
        <f>'Qual all'!D50</f>
        <v>0</v>
      </c>
      <c r="E50" s="33">
        <f>'Qual all'!E50</f>
        <v>0</v>
      </c>
      <c r="F50" s="33">
        <f>'Qual all'!F50</f>
        <v>0</v>
      </c>
      <c r="G50" s="33">
        <f>'Qual all'!G50</f>
        <v>0</v>
      </c>
      <c r="H50" s="28" t="e">
        <f>'Qual all'!H50</f>
        <v>#DIV/0!</v>
      </c>
      <c r="I50" s="29">
        <f>'Qual all'!I50</f>
        <v>0</v>
      </c>
      <c r="J50" s="33">
        <f>'Qual all'!J50</f>
        <v>0</v>
      </c>
      <c r="K50" s="33">
        <f>'Qual all'!K50</f>
        <v>0</v>
      </c>
      <c r="L50" s="33">
        <f>'Qual all'!L50</f>
        <v>0</v>
      </c>
      <c r="M50" s="33">
        <f>'Qual all'!M50</f>
        <v>0</v>
      </c>
      <c r="N50" s="28" t="e">
        <f>'Qual all'!N50</f>
        <v>#DIV/0!</v>
      </c>
      <c r="O50" s="29">
        <f>'Qual all'!O50</f>
        <v>0</v>
      </c>
      <c r="P50" s="33">
        <f>'Qual all'!P50</f>
        <v>158</v>
      </c>
      <c r="Q50" s="33">
        <f>'Qual all'!Q50</f>
        <v>193</v>
      </c>
      <c r="R50" s="33">
        <f>'Qual all'!R50</f>
        <v>106</v>
      </c>
      <c r="S50" s="33">
        <f>'Qual all'!S50</f>
        <v>172</v>
      </c>
      <c r="T50" s="28">
        <f>'Qual all'!T50</f>
        <v>157.25</v>
      </c>
      <c r="U50" s="29">
        <f>'Qual all'!U50</f>
        <v>629</v>
      </c>
      <c r="V50" s="33">
        <f>'Qual all'!V50</f>
        <v>122</v>
      </c>
      <c r="W50" s="33">
        <f>'Qual all'!W50</f>
        <v>189</v>
      </c>
      <c r="X50" s="33">
        <f>'Qual all'!X50</f>
        <v>170</v>
      </c>
      <c r="Y50" s="33">
        <f>'Qual all'!Y50</f>
        <v>175</v>
      </c>
      <c r="Z50" s="28">
        <f>'Qual all'!Z50</f>
        <v>164</v>
      </c>
      <c r="AA50" s="29">
        <f>'Qual all'!AA50</f>
        <v>656</v>
      </c>
      <c r="AB50" s="33"/>
      <c r="AC50" s="33"/>
      <c r="AD50" s="33"/>
      <c r="AE50" s="33"/>
      <c r="AF50" s="28"/>
      <c r="AG50" s="29"/>
      <c r="AH50" s="33"/>
      <c r="AI50" s="33"/>
      <c r="AJ50" s="33"/>
      <c r="AK50" s="33"/>
      <c r="AL50" s="28"/>
      <c r="AM50" s="29"/>
      <c r="AN50" s="33"/>
      <c r="AO50" s="33"/>
      <c r="AP50" s="33"/>
      <c r="AQ50" s="33"/>
      <c r="AR50" s="28"/>
      <c r="AS50" s="29"/>
      <c r="AT50" s="33"/>
      <c r="AU50" s="33"/>
      <c r="AV50" s="33"/>
      <c r="AW50" s="33"/>
      <c r="AX50" s="28"/>
      <c r="AY50" s="29"/>
      <c r="AZ50" s="33"/>
      <c r="BA50" s="33"/>
      <c r="BB50" s="33"/>
      <c r="BC50" s="33"/>
      <c r="BD50" s="28"/>
      <c r="BE50" s="29"/>
      <c r="BF50" s="33"/>
      <c r="BG50" s="33"/>
      <c r="BH50" s="33"/>
      <c r="BI50" s="33"/>
      <c r="BJ50" s="28"/>
      <c r="BK50" s="29"/>
      <c r="BL50" s="33"/>
      <c r="BM50" s="33"/>
      <c r="BN50" s="33"/>
      <c r="BO50" s="33"/>
      <c r="BP50" s="28"/>
      <c r="BQ50" s="29"/>
      <c r="BR50" s="33"/>
      <c r="BS50" s="33"/>
      <c r="BT50" s="33"/>
      <c r="BU50" s="33"/>
      <c r="BV50" s="28"/>
      <c r="BW50" s="29"/>
      <c r="BX50" s="33"/>
      <c r="BY50" s="33"/>
      <c r="BZ50" s="33"/>
      <c r="CA50" s="33"/>
      <c r="CB50" s="28"/>
      <c r="CC50" s="29"/>
      <c r="CD50" s="33"/>
      <c r="CE50" s="33"/>
      <c r="CF50" s="33"/>
      <c r="CG50" s="33"/>
      <c r="CH50" s="28"/>
      <c r="CI50" s="29"/>
      <c r="CJ50" s="33"/>
      <c r="CK50" s="33"/>
      <c r="CL50" s="33"/>
      <c r="CM50" s="33"/>
      <c r="CN50" s="28"/>
      <c r="CO50" s="29"/>
      <c r="CP50" s="30">
        <f t="shared" si="0"/>
        <v>160.625</v>
      </c>
      <c r="CQ50" s="31">
        <f>LARGE((I50,O50,U50,AA50),1)+LARGE((I50,O50,U50,AA50),2)</f>
        <v>1285</v>
      </c>
      <c r="CR50" s="39"/>
    </row>
    <row r="51" spans="1:96" ht="12.75" customHeight="1">
      <c r="A51" s="77"/>
      <c r="B51" s="32" t="str">
        <f>'Qual all'!B51</f>
        <v>Миненко Александр</v>
      </c>
      <c r="C51" s="25">
        <f>'Qual all'!C51</f>
        <v>0</v>
      </c>
      <c r="D51" s="102">
        <f>'Qual all'!D51</f>
        <v>167</v>
      </c>
      <c r="E51" s="33">
        <f>'Qual all'!E51</f>
        <v>113</v>
      </c>
      <c r="F51" s="33">
        <f>'Qual all'!F51</f>
        <v>180</v>
      </c>
      <c r="G51" s="33">
        <f>'Qual all'!G51</f>
        <v>169</v>
      </c>
      <c r="H51" s="28">
        <f>'Qual all'!H51</f>
        <v>157.25</v>
      </c>
      <c r="I51" s="29">
        <f>'Qual all'!I51</f>
        <v>629</v>
      </c>
      <c r="J51" s="33">
        <f>'Qual all'!J51</f>
        <v>0</v>
      </c>
      <c r="K51" s="33">
        <f>'Qual all'!K51</f>
        <v>0</v>
      </c>
      <c r="L51" s="33">
        <f>'Qual all'!L51</f>
        <v>0</v>
      </c>
      <c r="M51" s="33">
        <f>'Qual all'!M51</f>
        <v>0</v>
      </c>
      <c r="N51" s="28" t="e">
        <f>'Qual all'!N51</f>
        <v>#DIV/0!</v>
      </c>
      <c r="O51" s="29">
        <f>'Qual all'!O51</f>
        <v>0</v>
      </c>
      <c r="P51" s="33">
        <f>'Qual all'!P51</f>
        <v>0</v>
      </c>
      <c r="Q51" s="33">
        <f>'Qual all'!Q51</f>
        <v>0</v>
      </c>
      <c r="R51" s="33">
        <f>'Qual all'!R51</f>
        <v>0</v>
      </c>
      <c r="S51" s="33">
        <f>'Qual all'!S51</f>
        <v>0</v>
      </c>
      <c r="T51" s="28" t="e">
        <f>'Qual all'!T51</f>
        <v>#DIV/0!</v>
      </c>
      <c r="U51" s="29">
        <f>'Qual all'!U51</f>
        <v>0</v>
      </c>
      <c r="V51" s="33">
        <f>'Qual all'!V51</f>
        <v>0</v>
      </c>
      <c r="W51" s="33">
        <f>'Qual all'!W51</f>
        <v>0</v>
      </c>
      <c r="X51" s="33">
        <f>'Qual all'!X51</f>
        <v>0</v>
      </c>
      <c r="Y51" s="33">
        <f>'Qual all'!Y51</f>
        <v>0</v>
      </c>
      <c r="Z51" s="28" t="e">
        <f>'Qual all'!Z51</f>
        <v>#DIV/0!</v>
      </c>
      <c r="AA51" s="29">
        <f>'Qual all'!AA51</f>
        <v>0</v>
      </c>
      <c r="AB51" s="33"/>
      <c r="AC51" s="33"/>
      <c r="AD51" s="33"/>
      <c r="AE51" s="33"/>
      <c r="AF51" s="28"/>
      <c r="AG51" s="29"/>
      <c r="AH51" s="33"/>
      <c r="AI51" s="33"/>
      <c r="AJ51" s="33"/>
      <c r="AK51" s="33"/>
      <c r="AL51" s="28"/>
      <c r="AM51" s="29"/>
      <c r="AN51" s="33"/>
      <c r="AO51" s="33"/>
      <c r="AP51" s="33"/>
      <c r="AQ51" s="33"/>
      <c r="AR51" s="28"/>
      <c r="AS51" s="29"/>
      <c r="AT51" s="33"/>
      <c r="AU51" s="33"/>
      <c r="AV51" s="33"/>
      <c r="AW51" s="33"/>
      <c r="AX51" s="28"/>
      <c r="AY51" s="29"/>
      <c r="AZ51" s="33"/>
      <c r="BA51" s="33"/>
      <c r="BB51" s="33"/>
      <c r="BC51" s="33"/>
      <c r="BD51" s="28"/>
      <c r="BE51" s="29"/>
      <c r="BF51" s="33"/>
      <c r="BG51" s="33"/>
      <c r="BH51" s="33"/>
      <c r="BI51" s="33"/>
      <c r="BJ51" s="28"/>
      <c r="BK51" s="29"/>
      <c r="BL51" s="33"/>
      <c r="BM51" s="33"/>
      <c r="BN51" s="33"/>
      <c r="BO51" s="33"/>
      <c r="BP51" s="28"/>
      <c r="BQ51" s="29"/>
      <c r="BR51" s="33"/>
      <c r="BS51" s="33"/>
      <c r="BT51" s="33"/>
      <c r="BU51" s="33"/>
      <c r="BV51" s="28"/>
      <c r="BW51" s="29"/>
      <c r="BX51" s="33"/>
      <c r="BY51" s="33"/>
      <c r="BZ51" s="33"/>
      <c r="CA51" s="33"/>
      <c r="CB51" s="28"/>
      <c r="CC51" s="29"/>
      <c r="CD51" s="33"/>
      <c r="CE51" s="33"/>
      <c r="CF51" s="33"/>
      <c r="CG51" s="33"/>
      <c r="CH51" s="28"/>
      <c r="CI51" s="29"/>
      <c r="CJ51" s="33"/>
      <c r="CK51" s="33"/>
      <c r="CL51" s="33"/>
      <c r="CM51" s="33"/>
      <c r="CN51" s="28"/>
      <c r="CO51" s="29"/>
      <c r="CP51" s="30">
        <f t="shared" si="0"/>
        <v>78.625</v>
      </c>
      <c r="CQ51" s="31">
        <f>LARGE((I51,O51,U51,AA51),1)+LARGE((I51,O51,U51,AA51),2)</f>
        <v>629</v>
      </c>
      <c r="CR51" s="39"/>
    </row>
    <row r="52" spans="1:96" ht="12.75" customHeight="1">
      <c r="A52" s="77"/>
      <c r="B52" s="32" t="str">
        <f>'Qual all'!B52</f>
        <v>Нуртаев Азамат</v>
      </c>
      <c r="C52" s="25">
        <f>'Qual all'!C52</f>
        <v>0</v>
      </c>
      <c r="D52" s="102">
        <f>'Qual all'!D52</f>
        <v>0</v>
      </c>
      <c r="E52" s="33">
        <f>'Qual all'!E52</f>
        <v>0</v>
      </c>
      <c r="F52" s="33">
        <f>'Qual all'!F52</f>
        <v>0</v>
      </c>
      <c r="G52" s="33">
        <f>'Qual all'!G52</f>
        <v>0</v>
      </c>
      <c r="H52" s="28" t="e">
        <f>'Qual all'!H52</f>
        <v>#DIV/0!</v>
      </c>
      <c r="I52" s="29">
        <f>'Qual all'!I52</f>
        <v>0</v>
      </c>
      <c r="J52" s="33">
        <f>'Qual all'!J52</f>
        <v>190</v>
      </c>
      <c r="K52" s="33">
        <f>'Qual all'!K52</f>
        <v>180</v>
      </c>
      <c r="L52" s="33">
        <f>'Qual all'!L52</f>
        <v>206</v>
      </c>
      <c r="M52" s="33">
        <f>'Qual all'!M52</f>
        <v>193</v>
      </c>
      <c r="N52" s="28">
        <f>'Qual all'!N52</f>
        <v>192.25</v>
      </c>
      <c r="O52" s="29">
        <f>'Qual all'!O52</f>
        <v>769</v>
      </c>
      <c r="P52" s="33">
        <f>'Qual all'!P52</f>
        <v>0</v>
      </c>
      <c r="Q52" s="33">
        <f>'Qual all'!Q52</f>
        <v>0</v>
      </c>
      <c r="R52" s="33">
        <f>'Qual all'!R52</f>
        <v>0</v>
      </c>
      <c r="S52" s="33">
        <f>'Qual all'!S52</f>
        <v>0</v>
      </c>
      <c r="T52" s="28" t="e">
        <f>'Qual all'!T52</f>
        <v>#DIV/0!</v>
      </c>
      <c r="U52" s="29">
        <f>'Qual all'!U52</f>
        <v>0</v>
      </c>
      <c r="V52" s="33">
        <f>'Qual all'!V52</f>
        <v>0</v>
      </c>
      <c r="W52" s="33">
        <f>'Qual all'!W52</f>
        <v>0</v>
      </c>
      <c r="X52" s="33">
        <f>'Qual all'!X52</f>
        <v>0</v>
      </c>
      <c r="Y52" s="33">
        <f>'Qual all'!Y52</f>
        <v>0</v>
      </c>
      <c r="Z52" s="28" t="e">
        <f>'Qual all'!Z52</f>
        <v>#DIV/0!</v>
      </c>
      <c r="AA52" s="29">
        <f>'Qual all'!AA52</f>
        <v>0</v>
      </c>
      <c r="AB52" s="33"/>
      <c r="AC52" s="33"/>
      <c r="AD52" s="33"/>
      <c r="AE52" s="33"/>
      <c r="AF52" s="28"/>
      <c r="AG52" s="29"/>
      <c r="AH52" s="33"/>
      <c r="AI52" s="33"/>
      <c r="AJ52" s="33"/>
      <c r="AK52" s="33"/>
      <c r="AL52" s="28"/>
      <c r="AM52" s="29"/>
      <c r="AN52" s="33"/>
      <c r="AO52" s="33"/>
      <c r="AP52" s="33"/>
      <c r="AQ52" s="33"/>
      <c r="AR52" s="28"/>
      <c r="AS52" s="29"/>
      <c r="AT52" s="33"/>
      <c r="AU52" s="33"/>
      <c r="AV52" s="33"/>
      <c r="AW52" s="33"/>
      <c r="AX52" s="28"/>
      <c r="AY52" s="29"/>
      <c r="AZ52" s="33"/>
      <c r="BA52" s="33"/>
      <c r="BB52" s="33"/>
      <c r="BC52" s="33"/>
      <c r="BD52" s="28"/>
      <c r="BE52" s="29"/>
      <c r="BF52" s="33"/>
      <c r="BG52" s="33"/>
      <c r="BH52" s="33"/>
      <c r="BI52" s="33"/>
      <c r="BJ52" s="28"/>
      <c r="BK52" s="29"/>
      <c r="BL52" s="33"/>
      <c r="BM52" s="33"/>
      <c r="BN52" s="33"/>
      <c r="BO52" s="33"/>
      <c r="BP52" s="28"/>
      <c r="BQ52" s="29"/>
      <c r="BR52" s="33"/>
      <c r="BS52" s="33"/>
      <c r="BT52" s="33"/>
      <c r="BU52" s="33"/>
      <c r="BV52" s="28"/>
      <c r="BW52" s="29"/>
      <c r="BX52" s="33"/>
      <c r="BY52" s="33"/>
      <c r="BZ52" s="33"/>
      <c r="CA52" s="33"/>
      <c r="CB52" s="28"/>
      <c r="CC52" s="29"/>
      <c r="CD52" s="33"/>
      <c r="CE52" s="33"/>
      <c r="CF52" s="33"/>
      <c r="CG52" s="33"/>
      <c r="CH52" s="28"/>
      <c r="CI52" s="29"/>
      <c r="CJ52" s="33"/>
      <c r="CK52" s="33"/>
      <c r="CL52" s="33"/>
      <c r="CM52" s="33"/>
      <c r="CN52" s="28"/>
      <c r="CO52" s="29"/>
      <c r="CP52" s="30">
        <f t="shared" si="0"/>
        <v>96.125</v>
      </c>
      <c r="CQ52" s="31">
        <f>LARGE((I52,O52,U52,AA52),1)+LARGE((I52,O52,U52,AA52),2)</f>
        <v>769</v>
      </c>
      <c r="CR52" s="39"/>
    </row>
    <row r="53" spans="1:96" ht="12.75" customHeight="1">
      <c r="A53" s="77"/>
      <c r="B53" s="32" t="str">
        <f>'Qual all'!B53</f>
        <v>Нысанбаев Арман</v>
      </c>
      <c r="C53" s="25">
        <f>'Qual all'!C53</f>
        <v>0</v>
      </c>
      <c r="D53" s="102">
        <f>'Qual all'!D53</f>
        <v>0</v>
      </c>
      <c r="E53" s="33">
        <f>'Qual all'!E53</f>
        <v>0</v>
      </c>
      <c r="F53" s="33">
        <f>'Qual all'!F53</f>
        <v>0</v>
      </c>
      <c r="G53" s="33">
        <f>'Qual all'!G53</f>
        <v>0</v>
      </c>
      <c r="H53" s="28" t="e">
        <f>'Qual all'!H53</f>
        <v>#DIV/0!</v>
      </c>
      <c r="I53" s="29">
        <f>'Qual all'!I53</f>
        <v>0</v>
      </c>
      <c r="J53" s="33">
        <f>'Qual all'!J53</f>
        <v>0</v>
      </c>
      <c r="K53" s="33">
        <f>'Qual all'!K53</f>
        <v>0</v>
      </c>
      <c r="L53" s="33">
        <f>'Qual all'!L53</f>
        <v>0</v>
      </c>
      <c r="M53" s="33">
        <f>'Qual all'!M53</f>
        <v>0</v>
      </c>
      <c r="N53" s="28" t="e">
        <f>'Qual all'!N53</f>
        <v>#DIV/0!</v>
      </c>
      <c r="O53" s="29">
        <f>'Qual all'!O53</f>
        <v>0</v>
      </c>
      <c r="P53" s="33">
        <f>'Qual all'!P53</f>
        <v>0</v>
      </c>
      <c r="Q53" s="33">
        <f>'Qual all'!Q53</f>
        <v>0</v>
      </c>
      <c r="R53" s="33">
        <f>'Qual all'!R53</f>
        <v>0</v>
      </c>
      <c r="S53" s="33">
        <f>'Qual all'!S53</f>
        <v>0</v>
      </c>
      <c r="T53" s="28" t="e">
        <f>'Qual all'!T53</f>
        <v>#DIV/0!</v>
      </c>
      <c r="U53" s="29">
        <f>'Qual all'!U53</f>
        <v>0</v>
      </c>
      <c r="V53" s="33">
        <f>'Qual all'!V53</f>
        <v>0</v>
      </c>
      <c r="W53" s="33">
        <f>'Qual all'!W53</f>
        <v>0</v>
      </c>
      <c r="X53" s="33">
        <f>'Qual all'!X53</f>
        <v>0</v>
      </c>
      <c r="Y53" s="33">
        <f>'Qual all'!Y53</f>
        <v>0</v>
      </c>
      <c r="Z53" s="28" t="e">
        <f>'Qual all'!Z53</f>
        <v>#DIV/0!</v>
      </c>
      <c r="AA53" s="29">
        <f>'Qual all'!AA53</f>
        <v>0</v>
      </c>
      <c r="AB53" s="33"/>
      <c r="AC53" s="33"/>
      <c r="AD53" s="33"/>
      <c r="AE53" s="33"/>
      <c r="AF53" s="28"/>
      <c r="AG53" s="29"/>
      <c r="AH53" s="33"/>
      <c r="AI53" s="33"/>
      <c r="AJ53" s="33"/>
      <c r="AK53" s="33"/>
      <c r="AL53" s="28"/>
      <c r="AM53" s="29"/>
      <c r="AN53" s="33"/>
      <c r="AO53" s="33"/>
      <c r="AP53" s="33"/>
      <c r="AQ53" s="33"/>
      <c r="AR53" s="28"/>
      <c r="AS53" s="29"/>
      <c r="AT53" s="33"/>
      <c r="AU53" s="33"/>
      <c r="AV53" s="33"/>
      <c r="AW53" s="33"/>
      <c r="AX53" s="28"/>
      <c r="AY53" s="29"/>
      <c r="AZ53" s="33"/>
      <c r="BA53" s="33"/>
      <c r="BB53" s="33"/>
      <c r="BC53" s="33"/>
      <c r="BD53" s="28"/>
      <c r="BE53" s="29"/>
      <c r="BF53" s="33"/>
      <c r="BG53" s="33"/>
      <c r="BH53" s="33"/>
      <c r="BI53" s="33"/>
      <c r="BJ53" s="28"/>
      <c r="BK53" s="29"/>
      <c r="BL53" s="33"/>
      <c r="BM53" s="33"/>
      <c r="BN53" s="33"/>
      <c r="BO53" s="33"/>
      <c r="BP53" s="28"/>
      <c r="BQ53" s="29"/>
      <c r="BR53" s="33"/>
      <c r="BS53" s="33"/>
      <c r="BT53" s="33"/>
      <c r="BU53" s="33"/>
      <c r="BV53" s="28"/>
      <c r="BW53" s="29"/>
      <c r="BX53" s="33"/>
      <c r="BY53" s="33"/>
      <c r="BZ53" s="33"/>
      <c r="CA53" s="33"/>
      <c r="CB53" s="28"/>
      <c r="CC53" s="29"/>
      <c r="CD53" s="33"/>
      <c r="CE53" s="33"/>
      <c r="CF53" s="33"/>
      <c r="CG53" s="33"/>
      <c r="CH53" s="28"/>
      <c r="CI53" s="29"/>
      <c r="CJ53" s="33"/>
      <c r="CK53" s="33"/>
      <c r="CL53" s="33"/>
      <c r="CM53" s="33"/>
      <c r="CN53" s="28"/>
      <c r="CO53" s="29"/>
      <c r="CP53" s="30">
        <f t="shared" si="0"/>
        <v>0</v>
      </c>
      <c r="CQ53" s="31">
        <f>LARGE((I53,O53,U53,AA53),1)+LARGE((I53,O53,U53,AA53),2)</f>
        <v>0</v>
      </c>
      <c r="CR53" s="39"/>
    </row>
    <row r="54" spans="1:96" ht="12.75" customHeight="1">
      <c r="A54" s="77"/>
      <c r="B54" s="32" t="str">
        <f>'Qual all'!B54</f>
        <v>Онищенко Дмитрий</v>
      </c>
      <c r="C54" s="25">
        <f>'Qual all'!C54</f>
        <v>0</v>
      </c>
      <c r="D54" s="102">
        <f>'Qual all'!D54</f>
        <v>159</v>
      </c>
      <c r="E54" s="33">
        <f>'Qual all'!E54</f>
        <v>157</v>
      </c>
      <c r="F54" s="33">
        <f>'Qual all'!F54</f>
        <v>148</v>
      </c>
      <c r="G54" s="33">
        <f>'Qual all'!G54</f>
        <v>182</v>
      </c>
      <c r="H54" s="28">
        <f>'Qual all'!H54</f>
        <v>161.5</v>
      </c>
      <c r="I54" s="29">
        <f>'Qual all'!I54</f>
        <v>646</v>
      </c>
      <c r="J54" s="33">
        <f>'Qual all'!J54</f>
        <v>0</v>
      </c>
      <c r="K54" s="33">
        <f>'Qual all'!K54</f>
        <v>0</v>
      </c>
      <c r="L54" s="33">
        <f>'Qual all'!L54</f>
        <v>0</v>
      </c>
      <c r="M54" s="33">
        <f>'Qual all'!M54</f>
        <v>0</v>
      </c>
      <c r="N54" s="28" t="e">
        <f>'Qual all'!N54</f>
        <v>#DIV/0!</v>
      </c>
      <c r="O54" s="29">
        <f>'Qual all'!O54</f>
        <v>0</v>
      </c>
      <c r="P54" s="33">
        <f>'Qual all'!P54</f>
        <v>156</v>
      </c>
      <c r="Q54" s="33">
        <f>'Qual all'!Q54</f>
        <v>139</v>
      </c>
      <c r="R54" s="33">
        <f>'Qual all'!R54</f>
        <v>145</v>
      </c>
      <c r="S54" s="33">
        <f>'Qual all'!S54</f>
        <v>167</v>
      </c>
      <c r="T54" s="28">
        <f>'Qual all'!T54</f>
        <v>151.75</v>
      </c>
      <c r="U54" s="29">
        <f>'Qual all'!U54</f>
        <v>607</v>
      </c>
      <c r="V54" s="33">
        <f>'Qual all'!V54</f>
        <v>0</v>
      </c>
      <c r="W54" s="33">
        <f>'Qual all'!W54</f>
        <v>0</v>
      </c>
      <c r="X54" s="33">
        <f>'Qual all'!X54</f>
        <v>0</v>
      </c>
      <c r="Y54" s="33">
        <f>'Qual all'!Y54</f>
        <v>0</v>
      </c>
      <c r="Z54" s="28" t="e">
        <f>'Qual all'!Z54</f>
        <v>#DIV/0!</v>
      </c>
      <c r="AA54" s="29">
        <f>'Qual all'!AA54</f>
        <v>0</v>
      </c>
      <c r="AB54" s="33"/>
      <c r="AC54" s="33"/>
      <c r="AD54" s="33"/>
      <c r="AE54" s="33"/>
      <c r="AF54" s="28"/>
      <c r="AG54" s="29"/>
      <c r="AH54" s="33"/>
      <c r="AI54" s="33"/>
      <c r="AJ54" s="33"/>
      <c r="AK54" s="33"/>
      <c r="AL54" s="28"/>
      <c r="AM54" s="29"/>
      <c r="AN54" s="33"/>
      <c r="AO54" s="33"/>
      <c r="AP54" s="33"/>
      <c r="AQ54" s="33"/>
      <c r="AR54" s="28"/>
      <c r="AS54" s="29"/>
      <c r="AT54" s="33"/>
      <c r="AU54" s="33"/>
      <c r="AV54" s="33"/>
      <c r="AW54" s="33"/>
      <c r="AX54" s="28"/>
      <c r="AY54" s="29"/>
      <c r="AZ54" s="33"/>
      <c r="BA54" s="33"/>
      <c r="BB54" s="33"/>
      <c r="BC54" s="33"/>
      <c r="BD54" s="28"/>
      <c r="BE54" s="29"/>
      <c r="BF54" s="33"/>
      <c r="BG54" s="33"/>
      <c r="BH54" s="33"/>
      <c r="BI54" s="33"/>
      <c r="BJ54" s="28"/>
      <c r="BK54" s="29"/>
      <c r="BL54" s="33"/>
      <c r="BM54" s="33"/>
      <c r="BN54" s="33"/>
      <c r="BO54" s="33"/>
      <c r="BP54" s="28"/>
      <c r="BQ54" s="29"/>
      <c r="BR54" s="33"/>
      <c r="BS54" s="33"/>
      <c r="BT54" s="33"/>
      <c r="BU54" s="33"/>
      <c r="BV54" s="28"/>
      <c r="BW54" s="29"/>
      <c r="BX54" s="33"/>
      <c r="BY54" s="33"/>
      <c r="BZ54" s="33"/>
      <c r="CA54" s="33"/>
      <c r="CB54" s="28"/>
      <c r="CC54" s="29"/>
      <c r="CD54" s="33"/>
      <c r="CE54" s="33"/>
      <c r="CF54" s="33"/>
      <c r="CG54" s="33"/>
      <c r="CH54" s="28"/>
      <c r="CI54" s="29"/>
      <c r="CJ54" s="33"/>
      <c r="CK54" s="33"/>
      <c r="CL54" s="33"/>
      <c r="CM54" s="33"/>
      <c r="CN54" s="28"/>
      <c r="CO54" s="29"/>
      <c r="CP54" s="30">
        <f t="shared" si="0"/>
        <v>156.625</v>
      </c>
      <c r="CQ54" s="31">
        <f>LARGE((I54,O54,U54,AA54),1)+LARGE((I54,O54,U54,AA54),2)</f>
        <v>1253</v>
      </c>
      <c r="CR54" s="39"/>
    </row>
    <row r="55" spans="1:96" ht="12.75" customHeight="1">
      <c r="A55" s="77"/>
      <c r="B55" s="32" t="str">
        <f>'Qual all'!B55</f>
        <v>Орлов Илья</v>
      </c>
      <c r="C55" s="25">
        <f>'Qual all'!C55</f>
        <v>0</v>
      </c>
      <c r="D55" s="102">
        <f>'Qual all'!D55</f>
        <v>191</v>
      </c>
      <c r="E55" s="33">
        <f>'Qual all'!E55</f>
        <v>207</v>
      </c>
      <c r="F55" s="33">
        <f>'Qual all'!F55</f>
        <v>186</v>
      </c>
      <c r="G55" s="33">
        <f>'Qual all'!G55</f>
        <v>215</v>
      </c>
      <c r="H55" s="28">
        <f>'Qual all'!H55</f>
        <v>199.75</v>
      </c>
      <c r="I55" s="29">
        <f>'Qual all'!I55</f>
        <v>799</v>
      </c>
      <c r="J55" s="33">
        <f>'Qual all'!J55</f>
        <v>0</v>
      </c>
      <c r="K55" s="33">
        <f>'Qual all'!K55</f>
        <v>0</v>
      </c>
      <c r="L55" s="33">
        <f>'Qual all'!L55</f>
        <v>0</v>
      </c>
      <c r="M55" s="33">
        <f>'Qual all'!M55</f>
        <v>0</v>
      </c>
      <c r="N55" s="28" t="e">
        <f>'Qual all'!N55</f>
        <v>#DIV/0!</v>
      </c>
      <c r="O55" s="29">
        <f>'Qual all'!O55</f>
        <v>0</v>
      </c>
      <c r="P55" s="33">
        <f>'Qual all'!P55</f>
        <v>0</v>
      </c>
      <c r="Q55" s="33">
        <f>'Qual all'!Q55</f>
        <v>0</v>
      </c>
      <c r="R55" s="33">
        <f>'Qual all'!R55</f>
        <v>0</v>
      </c>
      <c r="S55" s="33">
        <f>'Qual all'!S55</f>
        <v>0</v>
      </c>
      <c r="T55" s="28" t="e">
        <f>'Qual all'!T55</f>
        <v>#DIV/0!</v>
      </c>
      <c r="U55" s="29">
        <f>'Qual all'!U55</f>
        <v>0</v>
      </c>
      <c r="V55" s="33">
        <f>'Qual all'!V55</f>
        <v>0</v>
      </c>
      <c r="W55" s="33">
        <f>'Qual all'!W55</f>
        <v>0</v>
      </c>
      <c r="X55" s="33">
        <f>'Qual all'!X55</f>
        <v>0</v>
      </c>
      <c r="Y55" s="33">
        <f>'Qual all'!Y55</f>
        <v>0</v>
      </c>
      <c r="Z55" s="28" t="e">
        <f>'Qual all'!Z55</f>
        <v>#DIV/0!</v>
      </c>
      <c r="AA55" s="29">
        <f>'Qual all'!AA55</f>
        <v>0</v>
      </c>
      <c r="AB55" s="33"/>
      <c r="AC55" s="33"/>
      <c r="AD55" s="33"/>
      <c r="AE55" s="33"/>
      <c r="AF55" s="28"/>
      <c r="AG55" s="29"/>
      <c r="AH55" s="33"/>
      <c r="AI55" s="33"/>
      <c r="AJ55" s="33"/>
      <c r="AK55" s="33"/>
      <c r="AL55" s="28"/>
      <c r="AM55" s="29"/>
      <c r="AN55" s="33"/>
      <c r="AO55" s="33"/>
      <c r="AP55" s="33"/>
      <c r="AQ55" s="33"/>
      <c r="AR55" s="28"/>
      <c r="AS55" s="29"/>
      <c r="AT55" s="33"/>
      <c r="AU55" s="33"/>
      <c r="AV55" s="33"/>
      <c r="AW55" s="33"/>
      <c r="AX55" s="28"/>
      <c r="AY55" s="29"/>
      <c r="AZ55" s="33"/>
      <c r="BA55" s="33"/>
      <c r="BB55" s="33"/>
      <c r="BC55" s="33"/>
      <c r="BD55" s="28"/>
      <c r="BE55" s="29"/>
      <c r="BF55" s="33"/>
      <c r="BG55" s="33"/>
      <c r="BH55" s="33"/>
      <c r="BI55" s="33"/>
      <c r="BJ55" s="28"/>
      <c r="BK55" s="29"/>
      <c r="BL55" s="33"/>
      <c r="BM55" s="33"/>
      <c r="BN55" s="33"/>
      <c r="BO55" s="33"/>
      <c r="BP55" s="28"/>
      <c r="BQ55" s="29"/>
      <c r="BR55" s="33"/>
      <c r="BS55" s="33"/>
      <c r="BT55" s="33"/>
      <c r="BU55" s="33"/>
      <c r="BV55" s="28"/>
      <c r="BW55" s="29"/>
      <c r="BX55" s="33"/>
      <c r="BY55" s="33"/>
      <c r="BZ55" s="33"/>
      <c r="CA55" s="33"/>
      <c r="CB55" s="28"/>
      <c r="CC55" s="29"/>
      <c r="CD55" s="33"/>
      <c r="CE55" s="33"/>
      <c r="CF55" s="33"/>
      <c r="CG55" s="33"/>
      <c r="CH55" s="28"/>
      <c r="CI55" s="29"/>
      <c r="CJ55" s="33"/>
      <c r="CK55" s="33"/>
      <c r="CL55" s="33"/>
      <c r="CM55" s="33"/>
      <c r="CN55" s="28"/>
      <c r="CO55" s="29"/>
      <c r="CP55" s="30">
        <f t="shared" si="0"/>
        <v>99.875</v>
      </c>
      <c r="CQ55" s="31">
        <f>LARGE((I55,O55,U55,AA55),1)+LARGE((I55,O55,U55,AA55),2)</f>
        <v>799</v>
      </c>
      <c r="CR55" s="91"/>
    </row>
    <row r="56" spans="1:96" ht="12.75" customHeight="1">
      <c r="A56" s="77"/>
      <c r="B56" s="32" t="str">
        <f>'Qual all'!B56</f>
        <v>Орлова Наталья</v>
      </c>
      <c r="C56" s="25">
        <f>'Qual all'!C56</f>
        <v>8</v>
      </c>
      <c r="D56" s="102">
        <f>'Qual all'!D56</f>
        <v>210</v>
      </c>
      <c r="E56" s="33">
        <f>'Qual all'!E56</f>
        <v>180</v>
      </c>
      <c r="F56" s="33">
        <f>'Qual all'!F56</f>
        <v>174</v>
      </c>
      <c r="G56" s="33">
        <f>'Qual all'!G56</f>
        <v>185</v>
      </c>
      <c r="H56" s="28">
        <f>'Qual all'!H56</f>
        <v>187.25</v>
      </c>
      <c r="I56" s="29">
        <f>'Qual all'!I56</f>
        <v>781</v>
      </c>
      <c r="J56" s="33">
        <f>'Qual all'!J56</f>
        <v>179</v>
      </c>
      <c r="K56" s="33">
        <f>'Qual all'!K56</f>
        <v>160</v>
      </c>
      <c r="L56" s="33">
        <f>'Qual all'!L56</f>
        <v>135</v>
      </c>
      <c r="M56" s="33">
        <f>'Qual all'!M56</f>
        <v>140</v>
      </c>
      <c r="N56" s="28">
        <f>'Qual all'!N56</f>
        <v>153.5</v>
      </c>
      <c r="O56" s="29">
        <f>'Qual all'!O56</f>
        <v>646</v>
      </c>
      <c r="P56" s="33">
        <f>'Qual all'!P56</f>
        <v>201</v>
      </c>
      <c r="Q56" s="33">
        <f>'Qual all'!Q56</f>
        <v>144</v>
      </c>
      <c r="R56" s="33">
        <f>'Qual all'!R56</f>
        <v>173</v>
      </c>
      <c r="S56" s="33">
        <f>'Qual all'!S56</f>
        <v>170</v>
      </c>
      <c r="T56" s="28">
        <f>'Qual all'!T56</f>
        <v>172</v>
      </c>
      <c r="U56" s="29">
        <f>'Qual all'!U56</f>
        <v>720</v>
      </c>
      <c r="V56" s="33">
        <f>'Qual all'!V56</f>
        <v>151</v>
      </c>
      <c r="W56" s="33">
        <f>'Qual all'!W56</f>
        <v>179</v>
      </c>
      <c r="X56" s="33">
        <f>'Qual all'!X56</f>
        <v>180</v>
      </c>
      <c r="Y56" s="33">
        <f>'Qual all'!Y56</f>
        <v>187</v>
      </c>
      <c r="Z56" s="28">
        <f>'Qual all'!Z56</f>
        <v>174.25</v>
      </c>
      <c r="AA56" s="29">
        <f>'Qual all'!AA56</f>
        <v>729</v>
      </c>
      <c r="AB56" s="33"/>
      <c r="AC56" s="33"/>
      <c r="AD56" s="33"/>
      <c r="AE56" s="33"/>
      <c r="AF56" s="28"/>
      <c r="AG56" s="29"/>
      <c r="AH56" s="33"/>
      <c r="AI56" s="33"/>
      <c r="AJ56" s="33"/>
      <c r="AK56" s="33"/>
      <c r="AL56" s="28"/>
      <c r="AM56" s="29"/>
      <c r="AN56" s="33"/>
      <c r="AO56" s="33"/>
      <c r="AP56" s="33"/>
      <c r="AQ56" s="33"/>
      <c r="AR56" s="28"/>
      <c r="AS56" s="29"/>
      <c r="AT56" s="33"/>
      <c r="AU56" s="33"/>
      <c r="AV56" s="33"/>
      <c r="AW56" s="33"/>
      <c r="AX56" s="28"/>
      <c r="AY56" s="29"/>
      <c r="AZ56" s="33"/>
      <c r="BA56" s="33"/>
      <c r="BB56" s="33"/>
      <c r="BC56" s="33"/>
      <c r="BD56" s="28"/>
      <c r="BE56" s="29"/>
      <c r="BF56" s="33"/>
      <c r="BG56" s="33"/>
      <c r="BH56" s="33"/>
      <c r="BI56" s="33"/>
      <c r="BJ56" s="28"/>
      <c r="BK56" s="29"/>
      <c r="BL56" s="33"/>
      <c r="BM56" s="33"/>
      <c r="BN56" s="33"/>
      <c r="BO56" s="33"/>
      <c r="BP56" s="28"/>
      <c r="BQ56" s="29"/>
      <c r="BR56" s="33"/>
      <c r="BS56" s="33"/>
      <c r="BT56" s="33"/>
      <c r="BU56" s="33"/>
      <c r="BV56" s="28"/>
      <c r="BW56" s="29"/>
      <c r="BX56" s="33"/>
      <c r="BY56" s="33"/>
      <c r="BZ56" s="33"/>
      <c r="CA56" s="33"/>
      <c r="CB56" s="28"/>
      <c r="CC56" s="29"/>
      <c r="CD56" s="33"/>
      <c r="CE56" s="33"/>
      <c r="CF56" s="33"/>
      <c r="CG56" s="33"/>
      <c r="CH56" s="28"/>
      <c r="CI56" s="29"/>
      <c r="CJ56" s="33"/>
      <c r="CK56" s="33"/>
      <c r="CL56" s="33"/>
      <c r="CM56" s="33"/>
      <c r="CN56" s="28"/>
      <c r="CO56" s="29"/>
      <c r="CP56" s="30">
        <f t="shared" si="0"/>
        <v>188.75</v>
      </c>
      <c r="CQ56" s="31">
        <f>LARGE((I56,O56,U56,AA56),1)+LARGE((I56,O56,U56,AA56),2)</f>
        <v>1510</v>
      </c>
      <c r="CR56" s="39"/>
    </row>
    <row r="57" spans="1:96" ht="12.75" customHeight="1">
      <c r="A57" s="77"/>
      <c r="B57" s="32" t="str">
        <f>'Qual all'!B57</f>
        <v>Разживин Александр</v>
      </c>
      <c r="C57" s="25">
        <f>'Qual all'!C57</f>
        <v>0</v>
      </c>
      <c r="D57" s="102">
        <f>'Qual all'!D57</f>
        <v>0</v>
      </c>
      <c r="E57" s="33">
        <f>'Qual all'!E57</f>
        <v>0</v>
      </c>
      <c r="F57" s="33">
        <f>'Qual all'!F57</f>
        <v>0</v>
      </c>
      <c r="G57" s="33">
        <f>'Qual all'!G57</f>
        <v>0</v>
      </c>
      <c r="H57" s="28" t="e">
        <f>'Qual all'!H57</f>
        <v>#DIV/0!</v>
      </c>
      <c r="I57" s="29">
        <f>'Qual all'!I57</f>
        <v>0</v>
      </c>
      <c r="J57" s="33">
        <f>'Qual all'!J57</f>
        <v>0</v>
      </c>
      <c r="K57" s="33">
        <f>'Qual all'!K57</f>
        <v>0</v>
      </c>
      <c r="L57" s="33">
        <f>'Qual all'!L57</f>
        <v>0</v>
      </c>
      <c r="M57" s="33">
        <f>'Qual all'!M57</f>
        <v>0</v>
      </c>
      <c r="N57" s="28" t="e">
        <f>'Qual all'!N57</f>
        <v>#DIV/0!</v>
      </c>
      <c r="O57" s="29">
        <f>'Qual all'!O57</f>
        <v>0</v>
      </c>
      <c r="P57" s="33">
        <f>'Qual all'!P57</f>
        <v>0</v>
      </c>
      <c r="Q57" s="33">
        <f>'Qual all'!Q57</f>
        <v>0</v>
      </c>
      <c r="R57" s="33">
        <f>'Qual all'!R57</f>
        <v>0</v>
      </c>
      <c r="S57" s="33">
        <f>'Qual all'!S57</f>
        <v>0</v>
      </c>
      <c r="T57" s="28" t="e">
        <f>'Qual all'!T57</f>
        <v>#DIV/0!</v>
      </c>
      <c r="U57" s="29">
        <f>'Qual all'!U57</f>
        <v>0</v>
      </c>
      <c r="V57" s="33">
        <f>'Qual all'!V57</f>
        <v>0</v>
      </c>
      <c r="W57" s="33">
        <f>'Qual all'!W57</f>
        <v>0</v>
      </c>
      <c r="X57" s="33">
        <f>'Qual all'!X57</f>
        <v>0</v>
      </c>
      <c r="Y57" s="33">
        <f>'Qual all'!Y57</f>
        <v>0</v>
      </c>
      <c r="Z57" s="28" t="e">
        <f>'Qual all'!Z57</f>
        <v>#DIV/0!</v>
      </c>
      <c r="AA57" s="29">
        <f>'Qual all'!AA57</f>
        <v>0</v>
      </c>
      <c r="AB57" s="33"/>
      <c r="AC57" s="33"/>
      <c r="AD57" s="33"/>
      <c r="AE57" s="33"/>
      <c r="AF57" s="28"/>
      <c r="AG57" s="29"/>
      <c r="AH57" s="33"/>
      <c r="AI57" s="33"/>
      <c r="AJ57" s="33"/>
      <c r="AK57" s="33"/>
      <c r="AL57" s="28"/>
      <c r="AM57" s="29"/>
      <c r="AN57" s="33"/>
      <c r="AO57" s="33"/>
      <c r="AP57" s="33"/>
      <c r="AQ57" s="33"/>
      <c r="AR57" s="28"/>
      <c r="AS57" s="29"/>
      <c r="AT57" s="33"/>
      <c r="AU57" s="33"/>
      <c r="AV57" s="33"/>
      <c r="AW57" s="33"/>
      <c r="AX57" s="28"/>
      <c r="AY57" s="29"/>
      <c r="AZ57" s="33"/>
      <c r="BA57" s="33"/>
      <c r="BB57" s="33"/>
      <c r="BC57" s="33"/>
      <c r="BD57" s="28"/>
      <c r="BE57" s="29"/>
      <c r="BF57" s="33"/>
      <c r="BG57" s="33"/>
      <c r="BH57" s="33"/>
      <c r="BI57" s="33"/>
      <c r="BJ57" s="28"/>
      <c r="BK57" s="29"/>
      <c r="BL57" s="33"/>
      <c r="BM57" s="33"/>
      <c r="BN57" s="33"/>
      <c r="BO57" s="33"/>
      <c r="BP57" s="28"/>
      <c r="BQ57" s="29"/>
      <c r="BR57" s="33"/>
      <c r="BS57" s="33"/>
      <c r="BT57" s="33"/>
      <c r="BU57" s="33"/>
      <c r="BV57" s="28"/>
      <c r="BW57" s="29"/>
      <c r="BX57" s="33"/>
      <c r="BY57" s="33"/>
      <c r="BZ57" s="33"/>
      <c r="CA57" s="33"/>
      <c r="CB57" s="28"/>
      <c r="CC57" s="29"/>
      <c r="CD57" s="33"/>
      <c r="CE57" s="33"/>
      <c r="CF57" s="33"/>
      <c r="CG57" s="33"/>
      <c r="CH57" s="28"/>
      <c r="CI57" s="29"/>
      <c r="CJ57" s="33"/>
      <c r="CK57" s="33"/>
      <c r="CL57" s="33"/>
      <c r="CM57" s="33"/>
      <c r="CN57" s="28"/>
      <c r="CO57" s="29"/>
      <c r="CP57" s="30">
        <f t="shared" si="0"/>
        <v>0</v>
      </c>
      <c r="CQ57" s="31">
        <f>LARGE((I57,O57,U57,AA57),1)+LARGE((I57,O57,U57,AA57),2)</f>
        <v>0</v>
      </c>
      <c r="CR57" s="39"/>
    </row>
    <row r="58" spans="1:96" ht="12.75" customHeight="1">
      <c r="A58" s="77"/>
      <c r="B58" s="32" t="str">
        <f>'Qual all'!B58</f>
        <v>Сабыров Баубек</v>
      </c>
      <c r="C58" s="25">
        <f>'Qual all'!C58</f>
        <v>0</v>
      </c>
      <c r="D58" s="102">
        <f>'Qual all'!D58</f>
        <v>0</v>
      </c>
      <c r="E58" s="33">
        <f>'Qual all'!E58</f>
        <v>0</v>
      </c>
      <c r="F58" s="33">
        <f>'Qual all'!F58</f>
        <v>0</v>
      </c>
      <c r="G58" s="33">
        <f>'Qual all'!G58</f>
        <v>0</v>
      </c>
      <c r="H58" s="28" t="e">
        <f>'Qual all'!H58</f>
        <v>#DIV/0!</v>
      </c>
      <c r="I58" s="29">
        <f>'Qual all'!I58</f>
        <v>0</v>
      </c>
      <c r="J58" s="33">
        <f>'Qual all'!J58</f>
        <v>0</v>
      </c>
      <c r="K58" s="33">
        <f>'Qual all'!K58</f>
        <v>0</v>
      </c>
      <c r="L58" s="33">
        <f>'Qual all'!L58</f>
        <v>0</v>
      </c>
      <c r="M58" s="33">
        <f>'Qual all'!M58</f>
        <v>0</v>
      </c>
      <c r="N58" s="28" t="e">
        <f>'Qual all'!N58</f>
        <v>#DIV/0!</v>
      </c>
      <c r="O58" s="29">
        <f>'Qual all'!O58</f>
        <v>0</v>
      </c>
      <c r="P58" s="33">
        <f>'Qual all'!P58</f>
        <v>0</v>
      </c>
      <c r="Q58" s="33">
        <f>'Qual all'!Q58</f>
        <v>0</v>
      </c>
      <c r="R58" s="33">
        <f>'Qual all'!R58</f>
        <v>0</v>
      </c>
      <c r="S58" s="33">
        <f>'Qual all'!S58</f>
        <v>0</v>
      </c>
      <c r="T58" s="28" t="e">
        <f>'Qual all'!T58</f>
        <v>#DIV/0!</v>
      </c>
      <c r="U58" s="29">
        <f>'Qual all'!U58</f>
        <v>0</v>
      </c>
      <c r="V58" s="33">
        <f>'Qual all'!V58</f>
        <v>0</v>
      </c>
      <c r="W58" s="33">
        <f>'Qual all'!W58</f>
        <v>0</v>
      </c>
      <c r="X58" s="33">
        <f>'Qual all'!X58</f>
        <v>0</v>
      </c>
      <c r="Y58" s="33">
        <f>'Qual all'!Y58</f>
        <v>0</v>
      </c>
      <c r="Z58" s="28" t="e">
        <f>'Qual all'!Z58</f>
        <v>#DIV/0!</v>
      </c>
      <c r="AA58" s="29">
        <f>'Qual all'!AA58</f>
        <v>0</v>
      </c>
      <c r="AB58" s="33"/>
      <c r="AC58" s="33"/>
      <c r="AD58" s="33"/>
      <c r="AE58" s="33"/>
      <c r="AF58" s="28"/>
      <c r="AG58" s="29"/>
      <c r="AH58" s="33"/>
      <c r="AI58" s="33"/>
      <c r="AJ58" s="33"/>
      <c r="AK58" s="33"/>
      <c r="AL58" s="28"/>
      <c r="AM58" s="29"/>
      <c r="AN58" s="33"/>
      <c r="AO58" s="33"/>
      <c r="AP58" s="33"/>
      <c r="AQ58" s="33"/>
      <c r="AR58" s="28"/>
      <c r="AS58" s="29"/>
      <c r="AT58" s="33"/>
      <c r="AU58" s="33"/>
      <c r="AV58" s="33"/>
      <c r="AW58" s="33"/>
      <c r="AX58" s="28"/>
      <c r="AY58" s="29"/>
      <c r="AZ58" s="33"/>
      <c r="BA58" s="33"/>
      <c r="BB58" s="33"/>
      <c r="BC58" s="33"/>
      <c r="BD58" s="28"/>
      <c r="BE58" s="29"/>
      <c r="BF58" s="33"/>
      <c r="BG58" s="33"/>
      <c r="BH58" s="33"/>
      <c r="BI58" s="33"/>
      <c r="BJ58" s="28"/>
      <c r="BK58" s="29"/>
      <c r="BL58" s="33"/>
      <c r="BM58" s="33"/>
      <c r="BN58" s="33"/>
      <c r="BO58" s="33"/>
      <c r="BP58" s="28"/>
      <c r="BQ58" s="29"/>
      <c r="BR58" s="33"/>
      <c r="BS58" s="33"/>
      <c r="BT58" s="33"/>
      <c r="BU58" s="33"/>
      <c r="BV58" s="28"/>
      <c r="BW58" s="29"/>
      <c r="BX58" s="33"/>
      <c r="BY58" s="33"/>
      <c r="BZ58" s="33"/>
      <c r="CA58" s="33"/>
      <c r="CB58" s="28"/>
      <c r="CC58" s="29"/>
      <c r="CD58" s="33"/>
      <c r="CE58" s="33"/>
      <c r="CF58" s="33"/>
      <c r="CG58" s="33"/>
      <c r="CH58" s="28"/>
      <c r="CI58" s="29"/>
      <c r="CJ58" s="33"/>
      <c r="CK58" s="33"/>
      <c r="CL58" s="33"/>
      <c r="CM58" s="33"/>
      <c r="CN58" s="28"/>
      <c r="CO58" s="29"/>
      <c r="CP58" s="30">
        <f t="shared" si="0"/>
        <v>0</v>
      </c>
      <c r="CQ58" s="31">
        <f>LARGE((I58,O58,U58,AA58),1)+LARGE((I58,O58,U58,AA58),2)</f>
        <v>0</v>
      </c>
      <c r="CR58" s="91"/>
    </row>
    <row r="59" spans="1:96" ht="12.75" customHeight="1">
      <c r="A59" s="77"/>
      <c r="B59" s="32" t="str">
        <f>'Qual all'!B59</f>
        <v>Сагатов Алишер</v>
      </c>
      <c r="C59" s="25">
        <f>'Qual all'!C59</f>
        <v>0</v>
      </c>
      <c r="D59" s="102">
        <f>'Qual all'!D59</f>
        <v>0</v>
      </c>
      <c r="E59" s="33">
        <f>'Qual all'!E59</f>
        <v>0</v>
      </c>
      <c r="F59" s="33">
        <f>'Qual all'!F59</f>
        <v>0</v>
      </c>
      <c r="G59" s="33">
        <f>'Qual all'!G59</f>
        <v>0</v>
      </c>
      <c r="H59" s="28" t="e">
        <f>'Qual all'!H59</f>
        <v>#DIV/0!</v>
      </c>
      <c r="I59" s="29">
        <f>'Qual all'!I59</f>
        <v>0</v>
      </c>
      <c r="J59" s="33">
        <f>'Qual all'!J59</f>
        <v>174</v>
      </c>
      <c r="K59" s="33">
        <f>'Qual all'!K59</f>
        <v>141</v>
      </c>
      <c r="L59" s="33">
        <f>'Qual all'!L59</f>
        <v>157</v>
      </c>
      <c r="M59" s="33">
        <f>'Qual all'!M59</f>
        <v>135</v>
      </c>
      <c r="N59" s="28">
        <f>'Qual all'!N59</f>
        <v>151.75</v>
      </c>
      <c r="O59" s="29">
        <f>'Qual all'!O59</f>
        <v>607</v>
      </c>
      <c r="P59" s="33">
        <f>'Qual all'!P59</f>
        <v>223</v>
      </c>
      <c r="Q59" s="33">
        <f>'Qual all'!Q59</f>
        <v>151</v>
      </c>
      <c r="R59" s="33">
        <f>'Qual all'!R59</f>
        <v>172</v>
      </c>
      <c r="S59" s="33">
        <f>'Qual all'!S59</f>
        <v>131</v>
      </c>
      <c r="T59" s="28">
        <f>'Qual all'!T59</f>
        <v>169.25</v>
      </c>
      <c r="U59" s="29">
        <f>'Qual all'!U59</f>
        <v>677</v>
      </c>
      <c r="V59" s="33">
        <f>'Qual all'!V59</f>
        <v>0</v>
      </c>
      <c r="W59" s="33">
        <f>'Qual all'!W59</f>
        <v>0</v>
      </c>
      <c r="X59" s="33">
        <f>'Qual all'!X59</f>
        <v>0</v>
      </c>
      <c r="Y59" s="33">
        <f>'Qual all'!Y59</f>
        <v>0</v>
      </c>
      <c r="Z59" s="28" t="e">
        <f>'Qual all'!Z59</f>
        <v>#DIV/0!</v>
      </c>
      <c r="AA59" s="29">
        <f>'Qual all'!AA59</f>
        <v>0</v>
      </c>
      <c r="AB59" s="33"/>
      <c r="AC59" s="33"/>
      <c r="AD59" s="33"/>
      <c r="AE59" s="33"/>
      <c r="AF59" s="28"/>
      <c r="AG59" s="29"/>
      <c r="AH59" s="33"/>
      <c r="AI59" s="33"/>
      <c r="AJ59" s="33"/>
      <c r="AK59" s="33"/>
      <c r="AL59" s="28"/>
      <c r="AM59" s="29"/>
      <c r="AN59" s="33"/>
      <c r="AO59" s="33"/>
      <c r="AP59" s="33"/>
      <c r="AQ59" s="33"/>
      <c r="AR59" s="28"/>
      <c r="AS59" s="29"/>
      <c r="AT59" s="33"/>
      <c r="AU59" s="33"/>
      <c r="AV59" s="33"/>
      <c r="AW59" s="33"/>
      <c r="AX59" s="28"/>
      <c r="AY59" s="29"/>
      <c r="AZ59" s="33"/>
      <c r="BA59" s="33"/>
      <c r="BB59" s="33"/>
      <c r="BC59" s="33"/>
      <c r="BD59" s="28"/>
      <c r="BE59" s="29"/>
      <c r="BF59" s="33"/>
      <c r="BG59" s="33"/>
      <c r="BH59" s="33"/>
      <c r="BI59" s="33"/>
      <c r="BJ59" s="28"/>
      <c r="BK59" s="29"/>
      <c r="BL59" s="33"/>
      <c r="BM59" s="33"/>
      <c r="BN59" s="33"/>
      <c r="BO59" s="33"/>
      <c r="BP59" s="28"/>
      <c r="BQ59" s="29"/>
      <c r="BR59" s="33"/>
      <c r="BS59" s="33"/>
      <c r="BT59" s="33"/>
      <c r="BU59" s="33"/>
      <c r="BV59" s="28"/>
      <c r="BW59" s="29"/>
      <c r="BX59" s="33"/>
      <c r="BY59" s="33"/>
      <c r="BZ59" s="33"/>
      <c r="CA59" s="33"/>
      <c r="CB59" s="28"/>
      <c r="CC59" s="29"/>
      <c r="CD59" s="33"/>
      <c r="CE59" s="33"/>
      <c r="CF59" s="33"/>
      <c r="CG59" s="33"/>
      <c r="CH59" s="28"/>
      <c r="CI59" s="29"/>
      <c r="CJ59" s="33"/>
      <c r="CK59" s="33"/>
      <c r="CL59" s="33"/>
      <c r="CM59" s="33"/>
      <c r="CN59" s="28"/>
      <c r="CO59" s="29"/>
      <c r="CP59" s="30">
        <f t="shared" si="0"/>
        <v>160.5</v>
      </c>
      <c r="CQ59" s="31">
        <f>LARGE((I59,O59,U59,AA59),1)+LARGE((I59,O59,U59,AA59),2)</f>
        <v>1284</v>
      </c>
      <c r="CR59" s="39"/>
    </row>
    <row r="60" spans="1:96" ht="14.25" customHeight="1">
      <c r="A60" s="77"/>
      <c r="B60" s="32" t="str">
        <f>'Qual all'!B60</f>
        <v>Сагатов Алишер</v>
      </c>
      <c r="C60" s="25">
        <f>'Qual all'!C60</f>
        <v>0</v>
      </c>
      <c r="D60" s="102">
        <f>'Qual all'!D60</f>
        <v>0</v>
      </c>
      <c r="E60" s="33">
        <f>'Qual all'!E60</f>
        <v>0</v>
      </c>
      <c r="F60" s="33">
        <f>'Qual all'!F60</f>
        <v>0</v>
      </c>
      <c r="G60" s="33">
        <f>'Qual all'!G60</f>
        <v>0</v>
      </c>
      <c r="H60" s="28" t="e">
        <f>'Qual all'!H60</f>
        <v>#DIV/0!</v>
      </c>
      <c r="I60" s="29">
        <f>'Qual all'!I60</f>
        <v>0</v>
      </c>
      <c r="J60" s="33">
        <f>'Qual all'!J60</f>
        <v>174</v>
      </c>
      <c r="K60" s="33">
        <f>'Qual all'!K60</f>
        <v>141</v>
      </c>
      <c r="L60" s="33">
        <f>'Qual all'!L60</f>
        <v>157</v>
      </c>
      <c r="M60" s="33">
        <f>'Qual all'!M60</f>
        <v>135</v>
      </c>
      <c r="N60" s="28">
        <f>'Qual all'!N60</f>
        <v>151.75</v>
      </c>
      <c r="O60" s="29">
        <f>'Qual all'!O60</f>
        <v>607</v>
      </c>
      <c r="P60" s="33">
        <f>'Qual all'!P60</f>
        <v>223</v>
      </c>
      <c r="Q60" s="33">
        <f>'Qual all'!Q60</f>
        <v>151</v>
      </c>
      <c r="R60" s="33">
        <f>'Qual all'!R60</f>
        <v>172</v>
      </c>
      <c r="S60" s="33">
        <f>'Qual all'!S60</f>
        <v>131</v>
      </c>
      <c r="T60" s="28">
        <f>'Qual all'!T60</f>
        <v>169.25</v>
      </c>
      <c r="U60" s="29">
        <f>'Qual all'!U60</f>
        <v>677</v>
      </c>
      <c r="V60" s="33">
        <f>'Qual all'!V60</f>
        <v>0</v>
      </c>
      <c r="W60" s="33">
        <f>'Qual all'!W60</f>
        <v>0</v>
      </c>
      <c r="X60" s="33">
        <f>'Qual all'!X60</f>
        <v>0</v>
      </c>
      <c r="Y60" s="33">
        <f>'Qual all'!Y60</f>
        <v>0</v>
      </c>
      <c r="Z60" s="28" t="e">
        <f>'Qual all'!Z60</f>
        <v>#DIV/0!</v>
      </c>
      <c r="AA60" s="29">
        <f>'Qual all'!AA60</f>
        <v>0</v>
      </c>
      <c r="AB60" s="33"/>
      <c r="AC60" s="33"/>
      <c r="AD60" s="33"/>
      <c r="AE60" s="33"/>
      <c r="AF60" s="28"/>
      <c r="AG60" s="29"/>
      <c r="AH60" s="33"/>
      <c r="AI60" s="33"/>
      <c r="AJ60" s="33"/>
      <c r="AK60" s="33"/>
      <c r="AL60" s="28"/>
      <c r="AM60" s="29"/>
      <c r="AN60" s="33"/>
      <c r="AO60" s="33"/>
      <c r="AP60" s="33"/>
      <c r="AQ60" s="33"/>
      <c r="AR60" s="28"/>
      <c r="AS60" s="29"/>
      <c r="AT60" s="33"/>
      <c r="AU60" s="33"/>
      <c r="AV60" s="33"/>
      <c r="AW60" s="33"/>
      <c r="AX60" s="28"/>
      <c r="AY60" s="29"/>
      <c r="AZ60" s="33"/>
      <c r="BA60" s="33"/>
      <c r="BB60" s="33"/>
      <c r="BC60" s="33"/>
      <c r="BD60" s="28"/>
      <c r="BE60" s="29"/>
      <c r="BF60" s="33"/>
      <c r="BG60" s="33"/>
      <c r="BH60" s="33"/>
      <c r="BI60" s="33"/>
      <c r="BJ60" s="28"/>
      <c r="BK60" s="29"/>
      <c r="BL60" s="33"/>
      <c r="BM60" s="33"/>
      <c r="BN60" s="33"/>
      <c r="BO60" s="33"/>
      <c r="BP60" s="28"/>
      <c r="BQ60" s="29"/>
      <c r="BR60" s="33"/>
      <c r="BS60" s="33"/>
      <c r="BT60" s="33"/>
      <c r="BU60" s="33"/>
      <c r="BV60" s="28"/>
      <c r="BW60" s="29"/>
      <c r="BX60" s="33"/>
      <c r="BY60" s="33"/>
      <c r="BZ60" s="33"/>
      <c r="CA60" s="33"/>
      <c r="CB60" s="28"/>
      <c r="CC60" s="29"/>
      <c r="CD60" s="33"/>
      <c r="CE60" s="33"/>
      <c r="CF60" s="33"/>
      <c r="CG60" s="33"/>
      <c r="CH60" s="28"/>
      <c r="CI60" s="29"/>
      <c r="CJ60" s="33"/>
      <c r="CK60" s="33"/>
      <c r="CL60" s="33"/>
      <c r="CM60" s="33"/>
      <c r="CN60" s="28"/>
      <c r="CO60" s="29"/>
      <c r="CP60" s="30">
        <f t="shared" si="0"/>
        <v>160.5</v>
      </c>
      <c r="CQ60" s="31">
        <f>LARGE((I60,O60,U60,AA60),1)+LARGE((I60,O60,U60,AA60),2)</f>
        <v>1284</v>
      </c>
      <c r="CR60" s="39"/>
    </row>
    <row r="61" spans="1:96" ht="12.75" customHeight="1">
      <c r="A61" s="77"/>
      <c r="B61" s="32" t="str">
        <f>'Qual all'!B61</f>
        <v>Сагатов Санжар</v>
      </c>
      <c r="C61" s="25">
        <f>'Qual all'!C61</f>
        <v>0</v>
      </c>
      <c r="D61" s="102">
        <f>'Qual all'!D61</f>
        <v>207</v>
      </c>
      <c r="E61" s="33">
        <f>'Qual all'!E61</f>
        <v>179</v>
      </c>
      <c r="F61" s="33">
        <f>'Qual all'!F61</f>
        <v>162</v>
      </c>
      <c r="G61" s="33">
        <f>'Qual all'!G61</f>
        <v>163</v>
      </c>
      <c r="H61" s="28">
        <f>'Qual all'!H61</f>
        <v>177.75</v>
      </c>
      <c r="I61" s="29">
        <f>'Qual all'!I61</f>
        <v>711</v>
      </c>
      <c r="J61" s="33">
        <f>'Qual all'!J61</f>
        <v>115</v>
      </c>
      <c r="K61" s="33">
        <f>'Qual all'!K61</f>
        <v>175</v>
      </c>
      <c r="L61" s="33">
        <f>'Qual all'!L61</f>
        <v>143</v>
      </c>
      <c r="M61" s="33">
        <f>'Qual all'!M61</f>
        <v>156</v>
      </c>
      <c r="N61" s="28">
        <f>'Qual all'!N61</f>
        <v>147.25</v>
      </c>
      <c r="O61" s="29">
        <f>'Qual all'!O61</f>
        <v>589</v>
      </c>
      <c r="P61" s="33">
        <f>'Qual all'!P61</f>
        <v>201</v>
      </c>
      <c r="Q61" s="33">
        <f>'Qual all'!Q61</f>
        <v>153</v>
      </c>
      <c r="R61" s="33">
        <f>'Qual all'!R61</f>
        <v>220</v>
      </c>
      <c r="S61" s="33">
        <f>'Qual all'!S61</f>
        <v>152</v>
      </c>
      <c r="T61" s="28">
        <f>'Qual all'!T61</f>
        <v>181.5</v>
      </c>
      <c r="U61" s="29">
        <f>'Qual all'!U61</f>
        <v>726</v>
      </c>
      <c r="V61" s="33">
        <f>'Qual all'!V61</f>
        <v>0</v>
      </c>
      <c r="W61" s="33">
        <f>'Qual all'!W61</f>
        <v>0</v>
      </c>
      <c r="X61" s="33">
        <f>'Qual all'!X61</f>
        <v>0</v>
      </c>
      <c r="Y61" s="33">
        <f>'Qual all'!Y61</f>
        <v>0</v>
      </c>
      <c r="Z61" s="28" t="e">
        <f>'Qual all'!Z61</f>
        <v>#DIV/0!</v>
      </c>
      <c r="AA61" s="29">
        <f>'Qual all'!AA61</f>
        <v>0</v>
      </c>
      <c r="AB61" s="33"/>
      <c r="AC61" s="33"/>
      <c r="AD61" s="33"/>
      <c r="AE61" s="33"/>
      <c r="AF61" s="28"/>
      <c r="AG61" s="29"/>
      <c r="AH61" s="33"/>
      <c r="AI61" s="33"/>
      <c r="AJ61" s="33"/>
      <c r="AK61" s="33"/>
      <c r="AL61" s="28"/>
      <c r="AM61" s="29"/>
      <c r="AN61" s="33"/>
      <c r="AO61" s="33"/>
      <c r="AP61" s="33"/>
      <c r="AQ61" s="33"/>
      <c r="AR61" s="28"/>
      <c r="AS61" s="29"/>
      <c r="AT61" s="33"/>
      <c r="AU61" s="33"/>
      <c r="AV61" s="33"/>
      <c r="AW61" s="33"/>
      <c r="AX61" s="28"/>
      <c r="AY61" s="29"/>
      <c r="AZ61" s="33"/>
      <c r="BA61" s="33"/>
      <c r="BB61" s="33"/>
      <c r="BC61" s="33"/>
      <c r="BD61" s="28"/>
      <c r="BE61" s="29"/>
      <c r="BF61" s="33"/>
      <c r="BG61" s="33"/>
      <c r="BH61" s="33"/>
      <c r="BI61" s="33"/>
      <c r="BJ61" s="28"/>
      <c r="BK61" s="29"/>
      <c r="BL61" s="33"/>
      <c r="BM61" s="33"/>
      <c r="BN61" s="33"/>
      <c r="BO61" s="33"/>
      <c r="BP61" s="28"/>
      <c r="BQ61" s="29"/>
      <c r="BR61" s="33"/>
      <c r="BS61" s="33"/>
      <c r="BT61" s="33"/>
      <c r="BU61" s="33"/>
      <c r="BV61" s="28"/>
      <c r="BW61" s="29"/>
      <c r="BX61" s="33"/>
      <c r="BY61" s="33"/>
      <c r="BZ61" s="33"/>
      <c r="CA61" s="33"/>
      <c r="CB61" s="28"/>
      <c r="CC61" s="29"/>
      <c r="CD61" s="33"/>
      <c r="CE61" s="33"/>
      <c r="CF61" s="33"/>
      <c r="CG61" s="33"/>
      <c r="CH61" s="28"/>
      <c r="CI61" s="29"/>
      <c r="CJ61" s="33"/>
      <c r="CK61" s="33"/>
      <c r="CL61" s="33"/>
      <c r="CM61" s="33"/>
      <c r="CN61" s="28"/>
      <c r="CO61" s="29"/>
      <c r="CP61" s="30">
        <f t="shared" si="0"/>
        <v>179.625</v>
      </c>
      <c r="CQ61" s="31">
        <f>LARGE((I61,O61,U61,AA61),1)+LARGE((I61,O61,U61,AA61),2)</f>
        <v>1437</v>
      </c>
      <c r="CR61" s="39"/>
    </row>
    <row r="62" spans="1:96" ht="12.75" customHeight="1">
      <c r="A62" s="77"/>
      <c r="B62" s="32" t="str">
        <f>'Qual all'!B62</f>
        <v>Сагатова Гульчихра</v>
      </c>
      <c r="C62" s="25">
        <f>'Qual all'!C62</f>
        <v>8</v>
      </c>
      <c r="D62" s="102">
        <f>'Qual all'!D62</f>
        <v>0</v>
      </c>
      <c r="E62" s="33">
        <f>'Qual all'!E62</f>
        <v>0</v>
      </c>
      <c r="F62" s="33">
        <f>'Qual all'!F62</f>
        <v>0</v>
      </c>
      <c r="G62" s="33">
        <f>'Qual all'!G62</f>
        <v>0</v>
      </c>
      <c r="H62" s="28" t="e">
        <f>'Qual all'!H62</f>
        <v>#DIV/0!</v>
      </c>
      <c r="I62" s="29">
        <f>'Qual all'!I62</f>
        <v>0</v>
      </c>
      <c r="J62" s="33">
        <f>'Qual all'!J62</f>
        <v>153</v>
      </c>
      <c r="K62" s="33">
        <f>'Qual all'!K62</f>
        <v>155</v>
      </c>
      <c r="L62" s="33">
        <f>'Qual all'!L62</f>
        <v>145</v>
      </c>
      <c r="M62" s="33">
        <f>'Qual all'!M62</f>
        <v>145</v>
      </c>
      <c r="N62" s="28">
        <f>'Qual all'!N62</f>
        <v>149.5</v>
      </c>
      <c r="O62" s="29">
        <f>'Qual all'!O62</f>
        <v>630</v>
      </c>
      <c r="P62" s="33">
        <f>'Qual all'!P62</f>
        <v>151</v>
      </c>
      <c r="Q62" s="33">
        <f>'Qual all'!Q62</f>
        <v>163</v>
      </c>
      <c r="R62" s="33">
        <f>'Qual all'!R62</f>
        <v>166</v>
      </c>
      <c r="S62" s="33">
        <f>'Qual all'!S62</f>
        <v>169</v>
      </c>
      <c r="T62" s="28">
        <f>'Qual all'!T62</f>
        <v>162.25</v>
      </c>
      <c r="U62" s="29">
        <f>'Qual all'!U62</f>
        <v>681</v>
      </c>
      <c r="V62" s="33">
        <f>'Qual all'!V62</f>
        <v>165</v>
      </c>
      <c r="W62" s="33">
        <f>'Qual all'!W62</f>
        <v>146</v>
      </c>
      <c r="X62" s="33">
        <f>'Qual all'!X62</f>
        <v>130</v>
      </c>
      <c r="Y62" s="33">
        <f>'Qual all'!Y62</f>
        <v>181</v>
      </c>
      <c r="Z62" s="28">
        <f>'Qual all'!Z62</f>
        <v>155.5</v>
      </c>
      <c r="AA62" s="29">
        <f>'Qual all'!AA62</f>
        <v>654</v>
      </c>
      <c r="AB62" s="33"/>
      <c r="AC62" s="33"/>
      <c r="AD62" s="33"/>
      <c r="AE62" s="33"/>
      <c r="AF62" s="28"/>
      <c r="AG62" s="29"/>
      <c r="AH62" s="33"/>
      <c r="AI62" s="33"/>
      <c r="AJ62" s="33"/>
      <c r="AK62" s="33"/>
      <c r="AL62" s="28"/>
      <c r="AM62" s="29"/>
      <c r="AN62" s="33"/>
      <c r="AO62" s="33"/>
      <c r="AP62" s="33"/>
      <c r="AQ62" s="33"/>
      <c r="AR62" s="28"/>
      <c r="AS62" s="29"/>
      <c r="AT62" s="33"/>
      <c r="AU62" s="33"/>
      <c r="AV62" s="33"/>
      <c r="AW62" s="33"/>
      <c r="AX62" s="28"/>
      <c r="AY62" s="29"/>
      <c r="AZ62" s="33"/>
      <c r="BA62" s="33"/>
      <c r="BB62" s="33"/>
      <c r="BC62" s="33"/>
      <c r="BD62" s="28"/>
      <c r="BE62" s="29"/>
      <c r="BF62" s="33"/>
      <c r="BG62" s="33"/>
      <c r="BH62" s="33"/>
      <c r="BI62" s="33"/>
      <c r="BJ62" s="28"/>
      <c r="BK62" s="29"/>
      <c r="BL62" s="33"/>
      <c r="BM62" s="33"/>
      <c r="BN62" s="33"/>
      <c r="BO62" s="33"/>
      <c r="BP62" s="28"/>
      <c r="BQ62" s="29"/>
      <c r="BR62" s="33"/>
      <c r="BS62" s="33"/>
      <c r="BT62" s="33"/>
      <c r="BU62" s="33"/>
      <c r="BV62" s="28"/>
      <c r="BW62" s="29"/>
      <c r="BX62" s="33"/>
      <c r="BY62" s="33"/>
      <c r="BZ62" s="33"/>
      <c r="CA62" s="33"/>
      <c r="CB62" s="28"/>
      <c r="CC62" s="29"/>
      <c r="CD62" s="33"/>
      <c r="CE62" s="33"/>
      <c r="CF62" s="33"/>
      <c r="CG62" s="33"/>
      <c r="CH62" s="28"/>
      <c r="CI62" s="29"/>
      <c r="CJ62" s="33"/>
      <c r="CK62" s="33"/>
      <c r="CL62" s="33"/>
      <c r="CM62" s="33"/>
      <c r="CN62" s="28"/>
      <c r="CO62" s="29"/>
      <c r="CP62" s="30">
        <f t="shared" si="0"/>
        <v>166.875</v>
      </c>
      <c r="CQ62" s="31">
        <f>LARGE((I62,O62,U62,AA62),1)+LARGE((I62,O62,U62,AA62),2)</f>
        <v>1335</v>
      </c>
      <c r="CR62" s="39"/>
    </row>
    <row r="63" spans="1:96" ht="12.75" customHeight="1">
      <c r="A63" s="77"/>
      <c r="B63" s="32" t="str">
        <f>'Qual all'!B63</f>
        <v>Сазонов Юрий</v>
      </c>
      <c r="C63" s="25">
        <f>'Qual all'!C63</f>
        <v>0</v>
      </c>
      <c r="D63" s="102">
        <f>'Qual all'!D63</f>
        <v>0</v>
      </c>
      <c r="E63" s="33">
        <f>'Qual all'!E63</f>
        <v>0</v>
      </c>
      <c r="F63" s="33">
        <f>'Qual all'!F63</f>
        <v>0</v>
      </c>
      <c r="G63" s="33">
        <f>'Qual all'!G63</f>
        <v>0</v>
      </c>
      <c r="H63" s="28" t="e">
        <f>'Qual all'!H63</f>
        <v>#DIV/0!</v>
      </c>
      <c r="I63" s="29">
        <f>'Qual all'!I63</f>
        <v>0</v>
      </c>
      <c r="J63" s="33">
        <f>'Qual all'!J63</f>
        <v>0</v>
      </c>
      <c r="K63" s="33">
        <f>'Qual all'!K63</f>
        <v>0</v>
      </c>
      <c r="L63" s="33">
        <f>'Qual all'!L63</f>
        <v>0</v>
      </c>
      <c r="M63" s="33">
        <f>'Qual all'!M63</f>
        <v>0</v>
      </c>
      <c r="N63" s="28" t="e">
        <f>'Qual all'!N63</f>
        <v>#DIV/0!</v>
      </c>
      <c r="O63" s="29">
        <f>'Qual all'!O63</f>
        <v>0</v>
      </c>
      <c r="P63" s="33">
        <f>'Qual all'!P63</f>
        <v>0</v>
      </c>
      <c r="Q63" s="33">
        <f>'Qual all'!Q63</f>
        <v>0</v>
      </c>
      <c r="R63" s="33">
        <f>'Qual all'!R63</f>
        <v>0</v>
      </c>
      <c r="S63" s="33">
        <f>'Qual all'!S63</f>
        <v>0</v>
      </c>
      <c r="T63" s="28" t="e">
        <f>'Qual all'!T63</f>
        <v>#DIV/0!</v>
      </c>
      <c r="U63" s="29">
        <f>'Qual all'!U63</f>
        <v>0</v>
      </c>
      <c r="V63" s="33">
        <f>'Qual all'!V63</f>
        <v>0</v>
      </c>
      <c r="W63" s="33">
        <f>'Qual all'!W63</f>
        <v>0</v>
      </c>
      <c r="X63" s="33">
        <f>'Qual all'!X63</f>
        <v>0</v>
      </c>
      <c r="Y63" s="33">
        <f>'Qual all'!Y63</f>
        <v>0</v>
      </c>
      <c r="Z63" s="28" t="e">
        <f>'Qual all'!Z63</f>
        <v>#DIV/0!</v>
      </c>
      <c r="AA63" s="29">
        <f>'Qual all'!AA63</f>
        <v>0</v>
      </c>
      <c r="AB63" s="33"/>
      <c r="AC63" s="33"/>
      <c r="AD63" s="33"/>
      <c r="AE63" s="33"/>
      <c r="AF63" s="28"/>
      <c r="AG63" s="29"/>
      <c r="AH63" s="33"/>
      <c r="AI63" s="33"/>
      <c r="AJ63" s="33"/>
      <c r="AK63" s="33"/>
      <c r="AL63" s="28"/>
      <c r="AM63" s="29"/>
      <c r="AN63" s="33"/>
      <c r="AO63" s="33"/>
      <c r="AP63" s="33"/>
      <c r="AQ63" s="33"/>
      <c r="AR63" s="28"/>
      <c r="AS63" s="29"/>
      <c r="AT63" s="33"/>
      <c r="AU63" s="33"/>
      <c r="AV63" s="33"/>
      <c r="AW63" s="33"/>
      <c r="AX63" s="28"/>
      <c r="AY63" s="29"/>
      <c r="AZ63" s="33"/>
      <c r="BA63" s="33"/>
      <c r="BB63" s="33"/>
      <c r="BC63" s="33"/>
      <c r="BD63" s="28"/>
      <c r="BE63" s="29"/>
      <c r="BF63" s="33"/>
      <c r="BG63" s="33"/>
      <c r="BH63" s="33"/>
      <c r="BI63" s="33"/>
      <c r="BJ63" s="28"/>
      <c r="BK63" s="29"/>
      <c r="BL63" s="33"/>
      <c r="BM63" s="33"/>
      <c r="BN63" s="33"/>
      <c r="BO63" s="33"/>
      <c r="BP63" s="28"/>
      <c r="BQ63" s="29"/>
      <c r="BR63" s="33"/>
      <c r="BS63" s="33"/>
      <c r="BT63" s="33"/>
      <c r="BU63" s="33"/>
      <c r="BV63" s="28"/>
      <c r="BW63" s="29"/>
      <c r="BX63" s="33"/>
      <c r="BY63" s="33"/>
      <c r="BZ63" s="33"/>
      <c r="CA63" s="33"/>
      <c r="CB63" s="28"/>
      <c r="CC63" s="29"/>
      <c r="CD63" s="33"/>
      <c r="CE63" s="33"/>
      <c r="CF63" s="33"/>
      <c r="CG63" s="33"/>
      <c r="CH63" s="28"/>
      <c r="CI63" s="29"/>
      <c r="CJ63" s="33"/>
      <c r="CK63" s="33"/>
      <c r="CL63" s="33"/>
      <c r="CM63" s="33"/>
      <c r="CN63" s="28"/>
      <c r="CO63" s="29"/>
      <c r="CP63" s="30">
        <f t="shared" si="0"/>
        <v>0</v>
      </c>
      <c r="CQ63" s="31">
        <f>LARGE((I63,O63,U63,AA63),1)+LARGE((I63,O63,U63,AA63),2)</f>
        <v>0</v>
      </c>
      <c r="CR63" s="39"/>
    </row>
    <row r="64" spans="1:96" ht="12.75" customHeight="1">
      <c r="A64" s="77"/>
      <c r="B64" s="32" t="str">
        <f>'Qual all'!B64</f>
        <v>Саудабаев Жаксылык</v>
      </c>
      <c r="C64" s="25">
        <f>'Qual all'!C64</f>
        <v>0</v>
      </c>
      <c r="D64" s="102">
        <f>'Qual all'!D64</f>
        <v>0</v>
      </c>
      <c r="E64" s="33">
        <f>'Qual all'!E64</f>
        <v>0</v>
      </c>
      <c r="F64" s="33">
        <f>'Qual all'!F64</f>
        <v>0</v>
      </c>
      <c r="G64" s="33">
        <f>'Qual all'!G64</f>
        <v>0</v>
      </c>
      <c r="H64" s="28" t="e">
        <f>'Qual all'!H64</f>
        <v>#DIV/0!</v>
      </c>
      <c r="I64" s="29">
        <f>'Qual all'!I64</f>
        <v>0</v>
      </c>
      <c r="J64" s="33">
        <f>'Qual all'!J64</f>
        <v>0</v>
      </c>
      <c r="K64" s="33">
        <f>'Qual all'!K64</f>
        <v>0</v>
      </c>
      <c r="L64" s="33">
        <f>'Qual all'!L64</f>
        <v>0</v>
      </c>
      <c r="M64" s="33">
        <f>'Qual all'!M64</f>
        <v>0</v>
      </c>
      <c r="N64" s="28" t="e">
        <f>'Qual all'!N64</f>
        <v>#DIV/0!</v>
      </c>
      <c r="O64" s="29">
        <f>'Qual all'!O64</f>
        <v>0</v>
      </c>
      <c r="P64" s="33">
        <f>'Qual all'!P64</f>
        <v>0</v>
      </c>
      <c r="Q64" s="33">
        <f>'Qual all'!Q64</f>
        <v>0</v>
      </c>
      <c r="R64" s="33">
        <f>'Qual all'!R64</f>
        <v>0</v>
      </c>
      <c r="S64" s="33">
        <f>'Qual all'!S64</f>
        <v>0</v>
      </c>
      <c r="T64" s="28" t="e">
        <f>'Qual all'!T64</f>
        <v>#DIV/0!</v>
      </c>
      <c r="U64" s="29">
        <f>'Qual all'!U64</f>
        <v>0</v>
      </c>
      <c r="V64" s="33">
        <f>'Qual all'!V64</f>
        <v>0</v>
      </c>
      <c r="W64" s="33">
        <f>'Qual all'!W64</f>
        <v>0</v>
      </c>
      <c r="X64" s="33">
        <f>'Qual all'!X64</f>
        <v>0</v>
      </c>
      <c r="Y64" s="33">
        <f>'Qual all'!Y64</f>
        <v>0</v>
      </c>
      <c r="Z64" s="28" t="e">
        <f>'Qual all'!Z64</f>
        <v>#DIV/0!</v>
      </c>
      <c r="AA64" s="29">
        <f>'Qual all'!AA64</f>
        <v>0</v>
      </c>
      <c r="AB64" s="33"/>
      <c r="AC64" s="33"/>
      <c r="AD64" s="33"/>
      <c r="AE64" s="33"/>
      <c r="AF64" s="28"/>
      <c r="AG64" s="29"/>
      <c r="AH64" s="33"/>
      <c r="AI64" s="33"/>
      <c r="AJ64" s="33"/>
      <c r="AK64" s="33"/>
      <c r="AL64" s="28"/>
      <c r="AM64" s="29"/>
      <c r="AN64" s="33"/>
      <c r="AO64" s="33"/>
      <c r="AP64" s="33"/>
      <c r="AQ64" s="33"/>
      <c r="AR64" s="28"/>
      <c r="AS64" s="29"/>
      <c r="AT64" s="33"/>
      <c r="AU64" s="33"/>
      <c r="AV64" s="33"/>
      <c r="AW64" s="33"/>
      <c r="AX64" s="28"/>
      <c r="AY64" s="29"/>
      <c r="AZ64" s="33"/>
      <c r="BA64" s="33"/>
      <c r="BB64" s="33"/>
      <c r="BC64" s="33"/>
      <c r="BD64" s="28"/>
      <c r="BE64" s="29"/>
      <c r="BF64" s="33"/>
      <c r="BG64" s="33"/>
      <c r="BH64" s="33"/>
      <c r="BI64" s="33"/>
      <c r="BJ64" s="28"/>
      <c r="BK64" s="29"/>
      <c r="BL64" s="33"/>
      <c r="BM64" s="33"/>
      <c r="BN64" s="33"/>
      <c r="BO64" s="33"/>
      <c r="BP64" s="28"/>
      <c r="BQ64" s="29"/>
      <c r="BR64" s="33"/>
      <c r="BS64" s="33"/>
      <c r="BT64" s="33"/>
      <c r="BU64" s="33"/>
      <c r="BV64" s="28"/>
      <c r="BW64" s="29"/>
      <c r="BX64" s="33"/>
      <c r="BY64" s="33"/>
      <c r="BZ64" s="33"/>
      <c r="CA64" s="33"/>
      <c r="CB64" s="28"/>
      <c r="CC64" s="29"/>
      <c r="CD64" s="33"/>
      <c r="CE64" s="33"/>
      <c r="CF64" s="33"/>
      <c r="CG64" s="33"/>
      <c r="CH64" s="28"/>
      <c r="CI64" s="29"/>
      <c r="CJ64" s="33"/>
      <c r="CK64" s="33"/>
      <c r="CL64" s="33"/>
      <c r="CM64" s="33"/>
      <c r="CN64" s="28"/>
      <c r="CO64" s="29"/>
      <c r="CP64" s="30">
        <f t="shared" si="0"/>
        <v>0</v>
      </c>
      <c r="CQ64" s="31">
        <f>LARGE((I64,O64,U64,AA64),1)+LARGE((I64,O64,U64,AA64),2)</f>
        <v>0</v>
      </c>
      <c r="CR64" s="39"/>
    </row>
    <row r="65" spans="1:96" ht="12.75" customHeight="1">
      <c r="A65" s="77"/>
      <c r="B65" s="32" t="str">
        <f>'Qual all'!B65</f>
        <v>Тлегенов Нуржан</v>
      </c>
      <c r="C65" s="25">
        <f>'Qual all'!C65</f>
        <v>0</v>
      </c>
      <c r="D65" s="102">
        <f>'Qual all'!D65</f>
        <v>0</v>
      </c>
      <c r="E65" s="33">
        <f>'Qual all'!E65</f>
        <v>0</v>
      </c>
      <c r="F65" s="33">
        <f>'Qual all'!F65</f>
        <v>0</v>
      </c>
      <c r="G65" s="33">
        <f>'Qual all'!G65</f>
        <v>0</v>
      </c>
      <c r="H65" s="28" t="e">
        <f>'Qual all'!H65</f>
        <v>#DIV/0!</v>
      </c>
      <c r="I65" s="29">
        <f>'Qual all'!I65</f>
        <v>0</v>
      </c>
      <c r="J65" s="33">
        <f>'Qual all'!J65</f>
        <v>0</v>
      </c>
      <c r="K65" s="33">
        <f>'Qual all'!K65</f>
        <v>0</v>
      </c>
      <c r="L65" s="33">
        <f>'Qual all'!L65</f>
        <v>0</v>
      </c>
      <c r="M65" s="33">
        <f>'Qual all'!M65</f>
        <v>0</v>
      </c>
      <c r="N65" s="28" t="e">
        <f>'Qual all'!N65</f>
        <v>#DIV/0!</v>
      </c>
      <c r="O65" s="29">
        <f>'Qual all'!O65</f>
        <v>0</v>
      </c>
      <c r="P65" s="33">
        <f>'Qual all'!P65</f>
        <v>0</v>
      </c>
      <c r="Q65" s="33">
        <f>'Qual all'!Q65</f>
        <v>0</v>
      </c>
      <c r="R65" s="33">
        <f>'Qual all'!R65</f>
        <v>0</v>
      </c>
      <c r="S65" s="33">
        <f>'Qual all'!S65</f>
        <v>0</v>
      </c>
      <c r="T65" s="28" t="e">
        <f>'Qual all'!T65</f>
        <v>#DIV/0!</v>
      </c>
      <c r="U65" s="29">
        <f>'Qual all'!U65</f>
        <v>0</v>
      </c>
      <c r="V65" s="33">
        <f>'Qual all'!V65</f>
        <v>0</v>
      </c>
      <c r="W65" s="33">
        <f>'Qual all'!W65</f>
        <v>0</v>
      </c>
      <c r="X65" s="33">
        <f>'Qual all'!X65</f>
        <v>0</v>
      </c>
      <c r="Y65" s="33">
        <f>'Qual all'!Y65</f>
        <v>0</v>
      </c>
      <c r="Z65" s="28" t="e">
        <f>'Qual all'!Z65</f>
        <v>#DIV/0!</v>
      </c>
      <c r="AA65" s="29">
        <f>'Qual all'!AA65</f>
        <v>0</v>
      </c>
      <c r="AB65" s="33"/>
      <c r="AC65" s="33"/>
      <c r="AD65" s="33"/>
      <c r="AE65" s="33"/>
      <c r="AF65" s="28"/>
      <c r="AG65" s="29"/>
      <c r="AH65" s="33"/>
      <c r="AI65" s="33"/>
      <c r="AJ65" s="33"/>
      <c r="AK65" s="33"/>
      <c r="AL65" s="28"/>
      <c r="AM65" s="29"/>
      <c r="AN65" s="33"/>
      <c r="AO65" s="33"/>
      <c r="AP65" s="33"/>
      <c r="AQ65" s="33"/>
      <c r="AR65" s="28"/>
      <c r="AS65" s="29"/>
      <c r="AT65" s="33"/>
      <c r="AU65" s="33"/>
      <c r="AV65" s="33"/>
      <c r="AW65" s="33"/>
      <c r="AX65" s="28"/>
      <c r="AY65" s="29"/>
      <c r="AZ65" s="33"/>
      <c r="BA65" s="33"/>
      <c r="BB65" s="33"/>
      <c r="BC65" s="33"/>
      <c r="BD65" s="28"/>
      <c r="BE65" s="29"/>
      <c r="BF65" s="33"/>
      <c r="BG65" s="33"/>
      <c r="BH65" s="33"/>
      <c r="BI65" s="33"/>
      <c r="BJ65" s="28"/>
      <c r="BK65" s="29"/>
      <c r="BL65" s="33"/>
      <c r="BM65" s="33"/>
      <c r="BN65" s="33"/>
      <c r="BO65" s="33"/>
      <c r="BP65" s="28"/>
      <c r="BQ65" s="29"/>
      <c r="BR65" s="33"/>
      <c r="BS65" s="33"/>
      <c r="BT65" s="33"/>
      <c r="BU65" s="33"/>
      <c r="BV65" s="28"/>
      <c r="BW65" s="29"/>
      <c r="BX65" s="33"/>
      <c r="BY65" s="33"/>
      <c r="BZ65" s="33"/>
      <c r="CA65" s="33"/>
      <c r="CB65" s="28"/>
      <c r="CC65" s="29"/>
      <c r="CD65" s="33"/>
      <c r="CE65" s="33"/>
      <c r="CF65" s="33"/>
      <c r="CG65" s="33"/>
      <c r="CH65" s="28"/>
      <c r="CI65" s="29"/>
      <c r="CJ65" s="33"/>
      <c r="CK65" s="33"/>
      <c r="CL65" s="33"/>
      <c r="CM65" s="33"/>
      <c r="CN65" s="28"/>
      <c r="CO65" s="29"/>
      <c r="CP65" s="30">
        <f t="shared" si="0"/>
        <v>0</v>
      </c>
      <c r="CQ65" s="31">
        <f>LARGE((I65,O65,U65,AA65),1)+LARGE((I65,O65,U65,AA65),2)</f>
        <v>0</v>
      </c>
      <c r="CR65" s="91"/>
    </row>
    <row r="66" spans="1:96" ht="12.7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104"/>
      <c r="CQ66" s="21"/>
      <c r="CR66" s="21"/>
    </row>
    <row r="67" spans="1:96" ht="12.75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104"/>
      <c r="CQ67" s="21"/>
      <c r="CR67" s="21"/>
    </row>
    <row r="68" spans="1:96" ht="12.7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104"/>
      <c r="CQ68" s="105"/>
      <c r="CR68" s="21"/>
    </row>
    <row r="69" spans="1:96" ht="12.75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104"/>
      <c r="CQ69" s="105"/>
      <c r="CR69" s="21"/>
    </row>
    <row r="70" spans="1:96" ht="12.75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104"/>
      <c r="CQ70" s="105"/>
      <c r="CR70" s="21"/>
    </row>
    <row r="71" spans="1:96" ht="12.75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104"/>
      <c r="CQ71" s="105"/>
      <c r="CR71" s="21"/>
    </row>
    <row r="72" spans="1:96" ht="12.75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104"/>
      <c r="CQ72" s="105"/>
      <c r="CR72" s="21"/>
    </row>
    <row r="73" spans="1:96" ht="12.75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104"/>
      <c r="CQ73" s="105"/>
      <c r="CR73" s="21"/>
    </row>
    <row r="74" spans="1:96" ht="12.75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104"/>
      <c r="CQ74" s="105"/>
      <c r="CR74" s="21"/>
    </row>
    <row r="75" spans="1:96" ht="12.75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104"/>
      <c r="CQ75" s="105"/>
      <c r="CR75" s="21"/>
    </row>
    <row r="76" spans="1:96" ht="12.7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104"/>
      <c r="CQ76" s="105"/>
      <c r="CR76" s="21"/>
    </row>
    <row r="77" spans="1:96" ht="12.75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104"/>
      <c r="CQ77" s="105"/>
      <c r="CR77" s="21"/>
    </row>
    <row r="78" spans="1:96" ht="12.75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104"/>
      <c r="CQ78" s="105"/>
      <c r="CR78" s="21"/>
    </row>
    <row r="79" spans="1:96" ht="12.75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104"/>
      <c r="CQ79" s="105"/>
      <c r="CR79" s="21"/>
    </row>
    <row r="80" spans="1:96" ht="12.75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104"/>
      <c r="CQ80" s="105"/>
      <c r="CR80" s="21"/>
    </row>
    <row r="81" spans="1:96" ht="12.75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104"/>
      <c r="CQ81" s="105"/>
      <c r="CR81" s="21"/>
    </row>
    <row r="82" spans="1:96" ht="12.75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104"/>
      <c r="CQ82" s="105"/>
      <c r="CR82" s="21"/>
    </row>
    <row r="83" spans="1:96" ht="12.75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104"/>
      <c r="CQ83" s="105"/>
      <c r="CR83" s="21"/>
    </row>
    <row r="84" spans="1:96" ht="12.75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104"/>
      <c r="CQ84" s="105"/>
      <c r="CR84" s="21"/>
    </row>
    <row r="85" spans="1:96" ht="12.75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104"/>
      <c r="CQ85" s="105"/>
      <c r="CR85" s="21"/>
    </row>
    <row r="86" spans="1:96" ht="12.75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104"/>
      <c r="CQ86" s="105"/>
      <c r="CR86" s="21"/>
    </row>
    <row r="87" spans="1:96" ht="12.75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104"/>
      <c r="CQ87" s="105"/>
      <c r="CR87" s="21"/>
    </row>
    <row r="88" spans="1:96" ht="12.75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104"/>
      <c r="CQ88" s="105"/>
      <c r="CR88" s="21"/>
    </row>
    <row r="89" spans="1:96" ht="12.75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104"/>
      <c r="CQ89" s="105"/>
      <c r="CR89" s="21"/>
    </row>
    <row r="90" spans="1:96" ht="12.75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104"/>
      <c r="CQ90" s="105"/>
      <c r="CR90" s="21"/>
    </row>
    <row r="91" spans="1:96" ht="12.75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104"/>
      <c r="CQ91" s="105"/>
      <c r="CR91" s="21"/>
    </row>
    <row r="92" spans="1:96" ht="12.75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104"/>
      <c r="CQ92" s="105"/>
      <c r="CR92" s="21"/>
    </row>
    <row r="93" spans="1:96" ht="12.75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104"/>
      <c r="CQ93" s="105"/>
      <c r="CR93" s="21"/>
    </row>
    <row r="94" spans="1:96" ht="12.75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104"/>
      <c r="CQ94" s="105"/>
      <c r="CR94" s="21"/>
    </row>
    <row r="95" spans="1:96" ht="12.75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104"/>
      <c r="CQ95" s="105"/>
      <c r="CR95" s="21"/>
    </row>
    <row r="96" spans="1:96" ht="12.75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104"/>
      <c r="CQ96" s="105"/>
      <c r="CR96" s="21"/>
    </row>
    <row r="97" spans="1:96" ht="12.75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104"/>
      <c r="CQ97" s="105"/>
      <c r="CR97" s="21"/>
    </row>
    <row r="98" spans="1:96" ht="12.75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104"/>
      <c r="CQ98" s="105"/>
      <c r="CR98" s="21"/>
    </row>
    <row r="99" spans="1:96" ht="12.75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104"/>
      <c r="CQ99" s="105"/>
      <c r="CR99" s="21"/>
    </row>
    <row r="100" spans="1:96" ht="12.75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104"/>
      <c r="CQ100" s="105"/>
      <c r="CR100" s="21"/>
    </row>
    <row r="101" spans="1:96" ht="12.75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104"/>
      <c r="CQ101" s="105"/>
      <c r="CR101" s="21"/>
    </row>
    <row r="102" spans="1:96" ht="12.75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104"/>
      <c r="CQ102" s="105"/>
      <c r="CR102" s="21"/>
    </row>
    <row r="103" spans="1:96" ht="12.75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104"/>
      <c r="CQ103" s="105"/>
      <c r="CR103" s="21"/>
    </row>
    <row r="104" spans="1:96" ht="12.75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104"/>
      <c r="CQ104" s="105"/>
      <c r="CR104" s="21"/>
    </row>
    <row r="105" spans="1:96" ht="12.7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104"/>
      <c r="CQ105" s="105"/>
      <c r="CR105" s="21"/>
    </row>
    <row r="106" spans="1:96" ht="12.7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104"/>
      <c r="CQ106" s="105"/>
      <c r="CR106" s="21"/>
    </row>
    <row r="107" spans="1:96" ht="12.7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104"/>
      <c r="CQ107" s="105"/>
      <c r="CR107" s="21"/>
    </row>
    <row r="108" spans="1:96" ht="12.7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104"/>
      <c r="CQ108" s="105"/>
      <c r="CR108" s="21"/>
    </row>
    <row r="109" spans="1:96" ht="12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104"/>
      <c r="CQ109" s="105"/>
      <c r="CR109" s="21"/>
    </row>
    <row r="110" spans="1:96" ht="12.7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104"/>
      <c r="CQ110" s="105"/>
      <c r="CR110" s="21"/>
    </row>
    <row r="111" spans="1:96" ht="12.7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104"/>
      <c r="CQ111" s="105"/>
      <c r="CR111" s="21"/>
    </row>
    <row r="112" spans="1:96" ht="12.7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104"/>
      <c r="CQ112" s="105"/>
      <c r="CR112" s="21"/>
    </row>
    <row r="113" spans="1:96" ht="12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104"/>
      <c r="CQ113" s="105"/>
      <c r="CR113" s="21"/>
    </row>
    <row r="114" spans="1:96" ht="12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104"/>
      <c r="CQ114" s="105"/>
      <c r="CR114" s="21"/>
    </row>
    <row r="115" spans="1:96" ht="12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104"/>
      <c r="CQ115" s="105"/>
      <c r="CR115" s="21"/>
    </row>
    <row r="116" spans="1:96" ht="12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104"/>
      <c r="CQ116" s="105"/>
      <c r="CR116" s="21"/>
    </row>
    <row r="117" spans="1:96" ht="12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104"/>
      <c r="CQ117" s="105"/>
      <c r="CR117" s="21"/>
    </row>
    <row r="118" spans="1:96" ht="12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104"/>
      <c r="CQ118" s="105"/>
      <c r="CR118" s="21"/>
    </row>
    <row r="119" spans="1:96" ht="12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104"/>
      <c r="CQ119" s="105"/>
      <c r="CR119" s="21"/>
    </row>
    <row r="120" spans="1:96" ht="12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104"/>
      <c r="CQ120" s="105"/>
      <c r="CR120" s="21"/>
    </row>
    <row r="121" spans="1:96" ht="12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104"/>
      <c r="CQ121" s="105"/>
      <c r="CR121" s="21"/>
    </row>
    <row r="122" spans="1:96" ht="12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104"/>
      <c r="CQ122" s="105"/>
      <c r="CR122" s="21"/>
    </row>
    <row r="123" spans="1:96" ht="12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104"/>
      <c r="CQ123" s="105"/>
      <c r="CR123" s="21"/>
    </row>
    <row r="124" spans="1:96" ht="12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104"/>
      <c r="CQ124" s="105"/>
      <c r="CR124" s="21"/>
    </row>
    <row r="125" spans="1:96" ht="12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104"/>
      <c r="CQ125" s="105"/>
      <c r="CR125" s="21"/>
    </row>
    <row r="126" spans="1:96" ht="12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104"/>
      <c r="CQ126" s="105"/>
      <c r="CR126" s="21"/>
    </row>
    <row r="127" spans="1:96" ht="12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104"/>
      <c r="CQ127" s="105"/>
      <c r="CR127" s="21"/>
    </row>
    <row r="128" spans="1:96" ht="12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104"/>
      <c r="CQ128" s="105"/>
      <c r="CR128" s="21"/>
    </row>
    <row r="129" spans="1:96" ht="12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104"/>
      <c r="CQ129" s="105"/>
      <c r="CR129" s="21"/>
    </row>
    <row r="130" spans="1:96" ht="12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104"/>
      <c r="CQ130" s="105"/>
      <c r="CR130" s="21"/>
    </row>
    <row r="131" spans="1:96" ht="12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104"/>
      <c r="CQ131" s="105"/>
      <c r="CR131" s="21"/>
    </row>
    <row r="132" spans="1:96" ht="12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104"/>
      <c r="CQ132" s="105"/>
      <c r="CR132" s="21"/>
    </row>
    <row r="133" spans="1:96" ht="12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104"/>
      <c r="CQ133" s="105"/>
      <c r="CR133" s="21"/>
    </row>
    <row r="134" spans="1:96" ht="12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104"/>
      <c r="CQ134" s="105"/>
      <c r="CR134" s="21"/>
    </row>
    <row r="135" spans="1:96" ht="12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104"/>
      <c r="CQ135" s="105"/>
      <c r="CR135" s="21"/>
    </row>
    <row r="136" spans="1:96" ht="12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104"/>
      <c r="CQ136" s="105"/>
      <c r="CR136" s="21"/>
    </row>
    <row r="137" spans="1:96" ht="12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104"/>
      <c r="CQ137" s="105"/>
      <c r="CR137" s="21"/>
    </row>
    <row r="138" spans="1:96" ht="12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104"/>
      <c r="CQ138" s="105"/>
      <c r="CR138" s="21"/>
    </row>
    <row r="139" spans="1:96" ht="12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104"/>
      <c r="CQ139" s="105"/>
      <c r="CR139" s="21"/>
    </row>
    <row r="140" spans="1:96" ht="12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104"/>
      <c r="CQ140" s="105"/>
      <c r="CR140" s="21"/>
    </row>
    <row r="141" spans="1:96" ht="12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104"/>
      <c r="CQ141" s="105"/>
      <c r="CR141" s="21"/>
    </row>
    <row r="142" spans="1:96" ht="12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104"/>
      <c r="CQ142" s="105"/>
      <c r="CR142" s="21"/>
    </row>
    <row r="143" spans="1:96" ht="12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104"/>
      <c r="CQ143" s="105"/>
      <c r="CR143" s="21"/>
    </row>
    <row r="144" spans="1:96" ht="12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104"/>
      <c r="CQ144" s="105"/>
      <c r="CR144" s="21"/>
    </row>
    <row r="145" spans="1:96" ht="12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104"/>
      <c r="CQ145" s="105"/>
      <c r="CR145" s="21"/>
    </row>
    <row r="146" spans="1:96" ht="12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104"/>
      <c r="CQ146" s="105"/>
      <c r="CR146" s="21"/>
    </row>
    <row r="147" spans="1:96" ht="12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104"/>
      <c r="CQ147" s="105"/>
      <c r="CR147" s="21"/>
    </row>
    <row r="148" spans="1:96" ht="12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104"/>
      <c r="CQ148" s="105"/>
      <c r="CR148" s="21"/>
    </row>
    <row r="149" spans="1:96" ht="12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104"/>
      <c r="CQ149" s="105"/>
      <c r="CR149" s="21"/>
    </row>
    <row r="150" spans="1:96" ht="12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104"/>
      <c r="CQ150" s="105"/>
      <c r="CR150" s="21"/>
    </row>
    <row r="151" spans="1:96" ht="12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104"/>
      <c r="CQ151" s="105"/>
      <c r="CR151" s="21"/>
    </row>
    <row r="152" spans="1:96" ht="12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104"/>
      <c r="CQ152" s="105"/>
      <c r="CR152" s="21"/>
    </row>
    <row r="153" spans="1:96" ht="12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104"/>
      <c r="CQ153" s="105"/>
      <c r="CR153" s="21"/>
    </row>
    <row r="154" spans="1:96" ht="12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104"/>
      <c r="CQ154" s="105"/>
      <c r="CR154" s="21"/>
    </row>
    <row r="155" spans="1:96" ht="12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104"/>
      <c r="CQ155" s="105"/>
      <c r="CR155" s="21"/>
    </row>
    <row r="156" spans="1:96" ht="12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104"/>
      <c r="CQ156" s="105"/>
      <c r="CR156" s="21"/>
    </row>
    <row r="157" spans="1:96" ht="12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104"/>
      <c r="CQ157" s="105"/>
      <c r="CR157" s="21"/>
    </row>
    <row r="158" spans="1:96" ht="12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104"/>
      <c r="CQ158" s="105"/>
      <c r="CR158" s="21"/>
    </row>
    <row r="159" spans="1:96" ht="12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104"/>
      <c r="CQ159" s="105"/>
      <c r="CR159" s="21"/>
    </row>
    <row r="160" spans="1:96" ht="12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104"/>
      <c r="CQ160" s="105"/>
      <c r="CR160" s="21"/>
    </row>
    <row r="161" spans="1:96" ht="12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104"/>
      <c r="CQ161" s="105"/>
      <c r="CR161" s="21"/>
    </row>
    <row r="162" spans="1:96" ht="12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104"/>
      <c r="CQ162" s="105"/>
      <c r="CR162" s="21"/>
    </row>
    <row r="163" spans="1:96" ht="12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104"/>
      <c r="CQ163" s="105"/>
      <c r="CR163" s="21"/>
    </row>
    <row r="164" spans="1:96" ht="12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104"/>
      <c r="CQ164" s="105"/>
      <c r="CR164" s="21"/>
    </row>
    <row r="165" spans="1:96" ht="12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104"/>
      <c r="CQ165" s="105"/>
      <c r="CR165" s="21"/>
    </row>
    <row r="166" spans="1:96" ht="12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104"/>
      <c r="CQ166" s="105"/>
      <c r="CR166" s="21"/>
    </row>
    <row r="167" spans="1:96" ht="12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104"/>
      <c r="CQ167" s="105"/>
      <c r="CR167" s="21"/>
    </row>
    <row r="168" spans="1:96" ht="12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104"/>
      <c r="CQ168" s="105"/>
      <c r="CR168" s="21"/>
    </row>
    <row r="169" spans="1:96" ht="12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104"/>
      <c r="CQ169" s="105"/>
      <c r="CR169" s="21"/>
    </row>
    <row r="170" spans="1:96" ht="12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104"/>
      <c r="CQ170" s="105"/>
      <c r="CR170" s="21"/>
    </row>
    <row r="171" spans="1:96" ht="12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104"/>
      <c r="CQ171" s="105"/>
      <c r="CR171" s="21"/>
    </row>
    <row r="172" spans="1:96" ht="12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104"/>
      <c r="CQ172" s="105"/>
      <c r="CR172" s="21"/>
    </row>
    <row r="173" spans="1:96" ht="12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104"/>
      <c r="CQ173" s="105"/>
      <c r="CR173" s="21"/>
    </row>
    <row r="174" spans="1:96" ht="12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104"/>
      <c r="CQ174" s="105"/>
      <c r="CR174" s="21"/>
    </row>
    <row r="175" spans="1:96" ht="12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104"/>
      <c r="CQ175" s="105"/>
      <c r="CR175" s="21"/>
    </row>
    <row r="176" spans="1:96" ht="12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104"/>
      <c r="CQ176" s="105"/>
      <c r="CR176" s="21"/>
    </row>
    <row r="177" spans="1:96" ht="12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104"/>
      <c r="CQ177" s="105"/>
      <c r="CR177" s="21"/>
    </row>
    <row r="178" spans="1:96" ht="12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104"/>
      <c r="CQ178" s="105"/>
      <c r="CR178" s="21"/>
    </row>
    <row r="179" spans="1:96" ht="12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104"/>
      <c r="CQ179" s="105"/>
      <c r="CR179" s="21"/>
    </row>
    <row r="180" spans="1:96" ht="12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104"/>
      <c r="CQ180" s="105"/>
      <c r="CR180" s="21"/>
    </row>
    <row r="181" spans="1:96" ht="12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104"/>
      <c r="CQ181" s="105"/>
      <c r="CR181" s="21"/>
    </row>
    <row r="182" spans="1:96" ht="12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104"/>
      <c r="CQ182" s="105"/>
      <c r="CR182" s="21"/>
    </row>
    <row r="183" spans="1:96" ht="12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104"/>
      <c r="CQ183" s="105"/>
      <c r="CR183" s="21"/>
    </row>
    <row r="184" spans="1:96" ht="12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104"/>
      <c r="CQ184" s="105"/>
      <c r="CR184" s="21"/>
    </row>
    <row r="185" spans="1:96" ht="12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104"/>
      <c r="CQ185" s="105"/>
      <c r="CR185" s="21"/>
    </row>
    <row r="186" spans="1:96" ht="12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104"/>
      <c r="CQ186" s="105"/>
      <c r="CR186" s="21"/>
    </row>
    <row r="187" spans="1:96" ht="12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104"/>
      <c r="CQ187" s="105"/>
      <c r="CR187" s="21"/>
    </row>
    <row r="188" spans="1:96" ht="12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104"/>
      <c r="CQ188" s="105"/>
      <c r="CR188" s="21"/>
    </row>
    <row r="189" spans="1:96" ht="12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104"/>
      <c r="CQ189" s="105"/>
      <c r="CR189" s="21"/>
    </row>
    <row r="190" spans="1:96" ht="12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104"/>
      <c r="CQ190" s="105"/>
      <c r="CR190" s="21"/>
    </row>
    <row r="191" spans="1:96" ht="12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104"/>
      <c r="CQ191" s="105"/>
      <c r="CR191" s="21"/>
    </row>
    <row r="192" spans="1:96" ht="12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104"/>
      <c r="CQ192" s="105"/>
      <c r="CR192" s="21"/>
    </row>
    <row r="193" spans="1:96" ht="12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104"/>
      <c r="CQ193" s="105"/>
      <c r="CR193" s="21"/>
    </row>
    <row r="194" spans="1:96" ht="12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104"/>
      <c r="CQ194" s="105"/>
      <c r="CR194" s="21"/>
    </row>
    <row r="195" spans="1:96" ht="12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104"/>
      <c r="CQ195" s="105"/>
      <c r="CR195" s="21"/>
    </row>
    <row r="196" spans="1:96" ht="12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104"/>
      <c r="CQ196" s="105"/>
      <c r="CR196" s="21"/>
    </row>
    <row r="197" spans="1:96" ht="12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104"/>
      <c r="CQ197" s="105"/>
      <c r="CR197" s="21"/>
    </row>
    <row r="198" spans="1:96" ht="12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104"/>
      <c r="CQ198" s="105"/>
      <c r="CR198" s="21"/>
    </row>
    <row r="199" spans="1:96" ht="12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104"/>
      <c r="CQ199" s="105"/>
      <c r="CR199" s="21"/>
    </row>
    <row r="200" spans="1:96" ht="12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104"/>
      <c r="CQ200" s="105"/>
      <c r="CR200" s="21"/>
    </row>
    <row r="201" spans="1:96" ht="12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104"/>
      <c r="CQ201" s="105"/>
      <c r="CR201" s="21"/>
    </row>
    <row r="202" spans="1:96" ht="12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104"/>
      <c r="CQ202" s="105"/>
      <c r="CR202" s="21"/>
    </row>
    <row r="203" spans="1:96" ht="12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104"/>
      <c r="CQ203" s="105"/>
      <c r="CR203" s="21"/>
    </row>
    <row r="204" spans="1:96" ht="12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104"/>
      <c r="CQ204" s="105"/>
      <c r="CR204" s="21"/>
    </row>
    <row r="205" spans="1:96" ht="12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104"/>
      <c r="CQ205" s="105"/>
      <c r="CR205" s="21"/>
    </row>
    <row r="206" spans="1:96" ht="12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104"/>
      <c r="CQ206" s="105"/>
      <c r="CR206" s="21"/>
    </row>
    <row r="207" spans="1:96" ht="12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104"/>
      <c r="CQ207" s="105"/>
      <c r="CR207" s="21"/>
    </row>
    <row r="208" spans="1:96" ht="12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104"/>
      <c r="CQ208" s="105"/>
      <c r="CR208" s="21"/>
    </row>
    <row r="209" spans="1:96" ht="12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104"/>
      <c r="CQ209" s="105"/>
      <c r="CR209" s="21"/>
    </row>
    <row r="210" spans="1:96" ht="12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104"/>
      <c r="CQ210" s="105"/>
      <c r="CR210" s="21"/>
    </row>
    <row r="211" spans="1:96" ht="12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104"/>
      <c r="CQ211" s="105"/>
      <c r="CR211" s="21"/>
    </row>
    <row r="212" spans="1:96" ht="12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104"/>
      <c r="CQ212" s="105"/>
      <c r="CR212" s="21"/>
    </row>
    <row r="213" spans="1:96" ht="12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104"/>
      <c r="CQ213" s="105"/>
      <c r="CR213" s="21"/>
    </row>
    <row r="214" spans="1:96" ht="12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104"/>
      <c r="CQ214" s="105"/>
      <c r="CR214" s="21"/>
    </row>
    <row r="215" spans="1:96" ht="12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104"/>
      <c r="CQ215" s="105"/>
      <c r="CR215" s="21"/>
    </row>
    <row r="216" spans="1:96" ht="12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104"/>
      <c r="CQ216" s="105"/>
      <c r="CR216" s="21"/>
    </row>
    <row r="217" spans="1:96" ht="12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104"/>
      <c r="CQ217" s="105"/>
      <c r="CR217" s="21"/>
    </row>
    <row r="218" spans="1:96" ht="12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104"/>
      <c r="CQ218" s="105"/>
      <c r="CR218" s="21"/>
    </row>
    <row r="219" spans="1:96" ht="12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104"/>
      <c r="CQ219" s="105"/>
      <c r="CR219" s="21"/>
    </row>
    <row r="220" spans="1:96" ht="12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104"/>
      <c r="CQ220" s="105"/>
      <c r="CR220" s="21"/>
    </row>
    <row r="221" spans="1:96" ht="12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104"/>
      <c r="CQ221" s="105"/>
      <c r="CR221" s="21"/>
    </row>
    <row r="222" spans="1:96" ht="12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104"/>
      <c r="CQ222" s="105"/>
      <c r="CR222" s="21"/>
    </row>
    <row r="223" spans="1:96" ht="12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104"/>
      <c r="CQ223" s="105"/>
      <c r="CR223" s="21"/>
    </row>
    <row r="224" spans="1:96" ht="12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104"/>
      <c r="CQ224" s="105"/>
      <c r="CR224" s="21"/>
    </row>
    <row r="225" spans="1:96" ht="12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104"/>
      <c r="CQ225" s="105"/>
      <c r="CR225" s="21"/>
    </row>
    <row r="226" spans="1:96" ht="12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104"/>
      <c r="CQ226" s="105"/>
      <c r="CR226" s="21"/>
    </row>
    <row r="227" spans="1:96" ht="12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104"/>
      <c r="CQ227" s="105"/>
      <c r="CR227" s="21"/>
    </row>
    <row r="228" spans="1:96" ht="12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104"/>
      <c r="CQ228" s="105"/>
      <c r="CR228" s="21"/>
    </row>
    <row r="229" spans="1:96" ht="12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104"/>
      <c r="CQ229" s="105"/>
      <c r="CR229" s="21"/>
    </row>
    <row r="230" spans="1:96" ht="12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104"/>
      <c r="CQ230" s="105"/>
      <c r="CR230" s="21"/>
    </row>
    <row r="231" spans="1:96" ht="12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104"/>
      <c r="CQ231" s="105"/>
      <c r="CR231" s="21"/>
    </row>
    <row r="232" spans="1:96" ht="12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104"/>
      <c r="CQ232" s="105"/>
      <c r="CR232" s="21"/>
    </row>
    <row r="233" spans="1:96" ht="12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104"/>
      <c r="CQ233" s="105"/>
      <c r="CR233" s="21"/>
    </row>
    <row r="234" spans="1:96" ht="12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104"/>
      <c r="CQ234" s="105"/>
      <c r="CR234" s="21"/>
    </row>
    <row r="235" spans="1:96" ht="12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104"/>
      <c r="CQ235" s="105"/>
      <c r="CR235" s="21"/>
    </row>
    <row r="236" spans="1:96" ht="12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104"/>
      <c r="CQ236" s="105"/>
      <c r="CR236" s="21"/>
    </row>
    <row r="237" spans="1:96" ht="12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104"/>
      <c r="CQ237" s="105"/>
      <c r="CR237" s="21"/>
    </row>
    <row r="238" spans="1:96" ht="12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104"/>
      <c r="CQ238" s="105"/>
      <c r="CR238" s="21"/>
    </row>
    <row r="239" spans="1:96" ht="12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104"/>
      <c r="CQ239" s="105"/>
      <c r="CR239" s="21"/>
    </row>
    <row r="240" spans="1:96" ht="12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104"/>
      <c r="CQ240" s="105"/>
      <c r="CR240" s="21"/>
    </row>
    <row r="241" spans="1:96" ht="12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104"/>
      <c r="CQ241" s="105"/>
      <c r="CR241" s="21"/>
    </row>
    <row r="242" spans="1:96" ht="12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104"/>
      <c r="CQ242" s="105"/>
      <c r="CR242" s="21"/>
    </row>
    <row r="243" spans="1:96" ht="12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104"/>
      <c r="CQ243" s="105"/>
      <c r="CR243" s="21"/>
    </row>
    <row r="244" spans="1:96" ht="12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104"/>
      <c r="CQ244" s="105"/>
      <c r="CR244" s="21"/>
    </row>
    <row r="245" spans="1:96" ht="12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104"/>
      <c r="CQ245" s="105"/>
      <c r="CR245" s="21"/>
    </row>
    <row r="246" spans="1:96" ht="12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104"/>
      <c r="CQ246" s="105"/>
      <c r="CR246" s="21"/>
    </row>
    <row r="247" spans="1:96" ht="12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104"/>
      <c r="CQ247" s="105"/>
      <c r="CR247" s="21"/>
    </row>
    <row r="248" spans="1:96" ht="12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104"/>
      <c r="CQ248" s="105"/>
      <c r="CR248" s="21"/>
    </row>
    <row r="249" spans="1:96" ht="12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104"/>
      <c r="CQ249" s="105"/>
      <c r="CR249" s="21"/>
    </row>
    <row r="250" spans="1:96" ht="12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104"/>
      <c r="CQ250" s="105"/>
      <c r="CR250" s="21"/>
    </row>
    <row r="251" spans="1:96" ht="12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104"/>
      <c r="CQ251" s="105"/>
      <c r="CR251" s="21"/>
    </row>
    <row r="252" spans="1:96" ht="12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104"/>
      <c r="CQ252" s="105"/>
      <c r="CR252" s="21"/>
    </row>
    <row r="253" spans="1:96" ht="12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104"/>
      <c r="CQ253" s="105"/>
      <c r="CR253" s="21"/>
    </row>
    <row r="254" spans="1:96" ht="12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104"/>
      <c r="CQ254" s="105"/>
      <c r="CR254" s="21"/>
    </row>
    <row r="255" spans="1:96" ht="12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104"/>
      <c r="CQ255" s="105"/>
      <c r="CR255" s="21"/>
    </row>
    <row r="256" spans="1:96" ht="12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104"/>
      <c r="CQ256" s="105"/>
      <c r="CR256" s="21"/>
    </row>
    <row r="257" spans="1:96" ht="12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104"/>
      <c r="CQ257" s="105"/>
      <c r="CR257" s="21"/>
    </row>
    <row r="258" spans="1:96" ht="12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104"/>
      <c r="CQ258" s="105"/>
      <c r="CR258" s="21"/>
    </row>
    <row r="259" spans="1:96" ht="12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104"/>
      <c r="CQ259" s="105"/>
      <c r="CR259" s="21"/>
    </row>
    <row r="260" spans="1:96" ht="12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104"/>
      <c r="CQ260" s="105"/>
      <c r="CR260" s="21"/>
    </row>
    <row r="261" spans="1:96" ht="12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104"/>
      <c r="CQ261" s="105"/>
      <c r="CR261" s="21"/>
    </row>
    <row r="262" spans="1:96" ht="12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104"/>
      <c r="CQ262" s="105"/>
      <c r="CR262" s="21"/>
    </row>
    <row r="263" spans="1:96" ht="12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104"/>
      <c r="CQ263" s="105"/>
      <c r="CR263" s="21"/>
    </row>
    <row r="264" spans="1:96" ht="12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104"/>
      <c r="CQ264" s="105"/>
      <c r="CR264" s="21"/>
    </row>
    <row r="265" spans="1:96" ht="12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104"/>
      <c r="CQ265" s="105"/>
      <c r="CR265" s="21"/>
    </row>
    <row r="266" spans="1:96" ht="12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104"/>
      <c r="CQ266" s="105"/>
      <c r="CR266" s="21"/>
    </row>
    <row r="267" spans="1:96" ht="12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104"/>
      <c r="CQ267" s="105"/>
      <c r="CR267" s="21"/>
    </row>
    <row r="268" spans="1:96" ht="12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104"/>
      <c r="CQ268" s="105"/>
      <c r="CR268" s="21"/>
    </row>
    <row r="269" spans="1:96" ht="12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104"/>
      <c r="CQ269" s="105"/>
      <c r="CR269" s="21"/>
    </row>
    <row r="270" spans="1:96" ht="12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104"/>
      <c r="CQ270" s="105"/>
      <c r="CR270" s="21"/>
    </row>
    <row r="271" spans="1:96" ht="12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104"/>
      <c r="CQ271" s="105"/>
      <c r="CR271" s="21"/>
    </row>
    <row r="272" spans="1:96" ht="12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104"/>
      <c r="CQ272" s="105"/>
      <c r="CR272" s="21"/>
    </row>
    <row r="273" spans="1:96" ht="12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104"/>
      <c r="CQ273" s="105"/>
      <c r="CR273" s="21"/>
    </row>
    <row r="274" spans="1:96" ht="12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104"/>
      <c r="CQ274" s="105"/>
      <c r="CR274" s="21"/>
    </row>
    <row r="275" spans="1:96" ht="12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104"/>
      <c r="CQ275" s="105"/>
      <c r="CR275" s="21"/>
    </row>
    <row r="276" spans="1:96" ht="12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104"/>
      <c r="CQ276" s="105"/>
      <c r="CR276" s="21"/>
    </row>
    <row r="277" spans="1:96" ht="12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104"/>
      <c r="CQ277" s="105"/>
      <c r="CR277" s="21"/>
    </row>
    <row r="278" spans="1:96" ht="12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104"/>
      <c r="CQ278" s="105"/>
      <c r="CR278" s="21"/>
    </row>
    <row r="279" spans="1:96" ht="12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104"/>
      <c r="CQ279" s="105"/>
      <c r="CR279" s="21"/>
    </row>
    <row r="280" spans="1:96" ht="12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104"/>
      <c r="CQ280" s="105"/>
      <c r="CR280" s="21"/>
    </row>
    <row r="281" spans="1:96" ht="12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104"/>
      <c r="CQ281" s="105"/>
      <c r="CR281" s="21"/>
    </row>
    <row r="282" spans="1:96" ht="12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104"/>
      <c r="CQ282" s="105"/>
      <c r="CR282" s="21"/>
    </row>
    <row r="283" spans="1:96" ht="12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104"/>
      <c r="CQ283" s="105"/>
      <c r="CR283" s="21"/>
    </row>
    <row r="284" spans="1:96" ht="12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104"/>
      <c r="CQ284" s="105"/>
      <c r="CR284" s="21"/>
    </row>
    <row r="285" spans="1:96" ht="12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104"/>
      <c r="CQ285" s="105"/>
      <c r="CR285" s="21"/>
    </row>
    <row r="286" spans="1:96" ht="12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104"/>
      <c r="CQ286" s="105"/>
      <c r="CR286" s="21"/>
    </row>
    <row r="287" spans="1:96" ht="12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104"/>
      <c r="CQ287" s="105"/>
      <c r="CR287" s="21"/>
    </row>
    <row r="288" spans="1:96" ht="12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104"/>
      <c r="CQ288" s="105"/>
      <c r="CR288" s="21"/>
    </row>
    <row r="289" spans="1:96" ht="12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104"/>
      <c r="CQ289" s="105"/>
      <c r="CR289" s="21"/>
    </row>
    <row r="290" spans="1:96" ht="12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104"/>
      <c r="CQ290" s="105"/>
      <c r="CR290" s="21"/>
    </row>
    <row r="291" spans="1:96" ht="12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104"/>
      <c r="CQ291" s="105"/>
      <c r="CR291" s="21"/>
    </row>
    <row r="292" spans="1:96" ht="12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104"/>
      <c r="CQ292" s="105"/>
      <c r="CR292" s="21"/>
    </row>
    <row r="293" spans="1:96" ht="12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104"/>
      <c r="CQ293" s="105"/>
      <c r="CR293" s="21"/>
    </row>
    <row r="294" spans="1:96" ht="12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104"/>
      <c r="CQ294" s="105"/>
      <c r="CR294" s="21"/>
    </row>
    <row r="295" spans="1:96" ht="12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104"/>
      <c r="CQ295" s="105"/>
      <c r="CR295" s="21"/>
    </row>
    <row r="296" spans="1:96" ht="12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104"/>
      <c r="CQ296" s="105"/>
      <c r="CR296" s="21"/>
    </row>
    <row r="297" spans="1:96" ht="12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104"/>
      <c r="CQ297" s="105"/>
      <c r="CR297" s="21"/>
    </row>
    <row r="298" spans="1:96" ht="12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104"/>
      <c r="CQ298" s="105"/>
      <c r="CR298" s="21"/>
    </row>
    <row r="299" spans="1:96" ht="12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104"/>
      <c r="CQ299" s="105"/>
      <c r="CR299" s="21"/>
    </row>
    <row r="300" spans="1:96" ht="12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104"/>
      <c r="CQ300" s="105"/>
      <c r="CR300" s="21"/>
    </row>
    <row r="301" spans="1:96" ht="12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104"/>
      <c r="CQ301" s="105"/>
      <c r="CR301" s="21"/>
    </row>
    <row r="302" spans="1:96" ht="12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104"/>
      <c r="CQ302" s="105"/>
      <c r="CR302" s="21"/>
    </row>
    <row r="303" spans="1:96" ht="12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104"/>
      <c r="CQ303" s="105"/>
      <c r="CR303" s="21"/>
    </row>
    <row r="304" spans="1:96" ht="12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104"/>
      <c r="CQ304" s="105"/>
      <c r="CR304" s="21"/>
    </row>
    <row r="305" spans="1:96" ht="12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104"/>
      <c r="CQ305" s="105"/>
      <c r="CR305" s="21"/>
    </row>
    <row r="306" spans="1:96" ht="12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104"/>
      <c r="CQ306" s="105"/>
      <c r="CR306" s="21"/>
    </row>
    <row r="307" spans="1:96" ht="12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104"/>
      <c r="CQ307" s="105"/>
      <c r="CR307" s="21"/>
    </row>
    <row r="308" spans="1:96" ht="12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104"/>
      <c r="CQ308" s="105"/>
      <c r="CR308" s="21"/>
    </row>
    <row r="309" spans="1:96" ht="12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104"/>
      <c r="CQ309" s="105"/>
      <c r="CR309" s="21"/>
    </row>
    <row r="310" spans="1:96" ht="12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104"/>
      <c r="CQ310" s="105"/>
      <c r="CR310" s="21"/>
    </row>
    <row r="311" spans="1:96" ht="12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104"/>
      <c r="CQ311" s="105"/>
      <c r="CR311" s="21"/>
    </row>
    <row r="312" spans="1:96" ht="12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104"/>
      <c r="CQ312" s="105"/>
      <c r="CR312" s="21"/>
    </row>
    <row r="313" spans="1:96" ht="12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104"/>
      <c r="CQ313" s="105"/>
      <c r="CR313" s="21"/>
    </row>
    <row r="314" spans="1:96" ht="12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104"/>
      <c r="CQ314" s="105"/>
      <c r="CR314" s="21"/>
    </row>
    <row r="315" spans="1:96" ht="12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104"/>
      <c r="CQ315" s="105"/>
      <c r="CR315" s="21"/>
    </row>
    <row r="316" spans="1:96" ht="12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104"/>
      <c r="CQ316" s="105"/>
      <c r="CR316" s="21"/>
    </row>
    <row r="317" spans="1:96" ht="12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104"/>
      <c r="CQ317" s="105"/>
      <c r="CR317" s="21"/>
    </row>
    <row r="318" spans="1:96" ht="12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104"/>
      <c r="CQ318" s="105"/>
      <c r="CR318" s="21"/>
    </row>
    <row r="319" spans="1:96" ht="12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104"/>
      <c r="CQ319" s="105"/>
      <c r="CR319" s="21"/>
    </row>
    <row r="320" spans="1:96" ht="12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104"/>
      <c r="CQ320" s="105"/>
      <c r="CR320" s="21"/>
    </row>
    <row r="321" spans="1:96" ht="12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104"/>
      <c r="CQ321" s="105"/>
      <c r="CR321" s="21"/>
    </row>
    <row r="322" spans="1:96" ht="12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104"/>
      <c r="CQ322" s="105"/>
      <c r="CR322" s="21"/>
    </row>
    <row r="323" spans="1:96" ht="12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104"/>
      <c r="CQ323" s="105"/>
      <c r="CR323" s="21"/>
    </row>
    <row r="324" spans="1:96" ht="12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104"/>
      <c r="CQ324" s="105"/>
      <c r="CR324" s="21"/>
    </row>
    <row r="325" spans="1:96" ht="12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104"/>
      <c r="CQ325" s="105"/>
      <c r="CR325" s="21"/>
    </row>
    <row r="326" spans="1:96" ht="12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104"/>
      <c r="CQ326" s="105"/>
      <c r="CR326" s="21"/>
    </row>
    <row r="327" spans="1:96" ht="12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104"/>
      <c r="CQ327" s="105"/>
      <c r="CR327" s="21"/>
    </row>
    <row r="328" spans="1:96" ht="12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104"/>
      <c r="CQ328" s="105"/>
      <c r="CR328" s="21"/>
    </row>
    <row r="329" spans="1:96" ht="12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104"/>
      <c r="CQ329" s="105"/>
      <c r="CR329" s="21"/>
    </row>
    <row r="330" spans="1:96" ht="12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104"/>
      <c r="CQ330" s="105"/>
      <c r="CR330" s="21"/>
    </row>
    <row r="331" spans="1:96" ht="12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104"/>
      <c r="CQ331" s="105"/>
      <c r="CR331" s="21"/>
    </row>
    <row r="332" spans="1:96" ht="12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104"/>
      <c r="CQ332" s="105"/>
      <c r="CR332" s="21"/>
    </row>
    <row r="333" spans="1:96" ht="12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104"/>
      <c r="CQ333" s="105"/>
      <c r="CR333" s="21"/>
    </row>
    <row r="334" spans="1:96" ht="12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104"/>
      <c r="CQ334" s="105"/>
      <c r="CR334" s="21"/>
    </row>
    <row r="335" spans="1:96" ht="12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104"/>
      <c r="CQ335" s="105"/>
      <c r="CR335" s="21"/>
    </row>
    <row r="336" spans="1:96" ht="12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104"/>
      <c r="CQ336" s="105"/>
      <c r="CR336" s="21"/>
    </row>
    <row r="337" spans="1:96" ht="12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104"/>
      <c r="CQ337" s="105"/>
      <c r="CR337" s="21"/>
    </row>
    <row r="338" spans="1:96" ht="12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104"/>
      <c r="CQ338" s="105"/>
      <c r="CR338" s="21"/>
    </row>
    <row r="339" spans="1:96" ht="12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104"/>
      <c r="CQ339" s="105"/>
      <c r="CR339" s="21"/>
    </row>
    <row r="340" spans="1:96" ht="12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104"/>
      <c r="CQ340" s="105"/>
      <c r="CR340" s="21"/>
    </row>
    <row r="341" spans="1:96" ht="12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104"/>
      <c r="CQ341" s="105"/>
      <c r="CR341" s="21"/>
    </row>
    <row r="342" spans="1:96" ht="12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104"/>
      <c r="CQ342" s="105"/>
      <c r="CR342" s="21"/>
    </row>
    <row r="343" spans="1:96" ht="12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104"/>
      <c r="CQ343" s="105"/>
      <c r="CR343" s="21"/>
    </row>
    <row r="344" spans="1:96" ht="12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104"/>
      <c r="CQ344" s="105"/>
      <c r="CR344" s="21"/>
    </row>
    <row r="345" spans="1:96" ht="12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104"/>
      <c r="CQ345" s="105"/>
      <c r="CR345" s="21"/>
    </row>
    <row r="346" spans="1:96" ht="12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104"/>
      <c r="CQ346" s="105"/>
      <c r="CR346" s="21"/>
    </row>
    <row r="347" spans="1:96" ht="12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104"/>
      <c r="CQ347" s="105"/>
      <c r="CR347" s="21"/>
    </row>
    <row r="348" spans="1:96" ht="12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104"/>
      <c r="CQ348" s="105"/>
      <c r="CR348" s="21"/>
    </row>
    <row r="349" spans="1:96" ht="12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104"/>
      <c r="CQ349" s="105"/>
      <c r="CR349" s="21"/>
    </row>
    <row r="350" spans="1:96" ht="12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104"/>
      <c r="CQ350" s="105"/>
      <c r="CR350" s="21"/>
    </row>
    <row r="351" spans="1:96" ht="12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104"/>
      <c r="CQ351" s="105"/>
      <c r="CR351" s="21"/>
    </row>
    <row r="352" spans="1:96" ht="12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104"/>
      <c r="CQ352" s="105"/>
      <c r="CR352" s="21"/>
    </row>
    <row r="353" spans="1:96" ht="12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104"/>
      <c r="CQ353" s="105"/>
      <c r="CR353" s="21"/>
    </row>
    <row r="354" spans="1:96" ht="12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104"/>
      <c r="CQ354" s="105"/>
      <c r="CR354" s="21"/>
    </row>
    <row r="355" spans="1:96" ht="12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104"/>
      <c r="CQ355" s="105"/>
      <c r="CR355" s="21"/>
    </row>
    <row r="356" spans="1:96" ht="12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104"/>
      <c r="CQ356" s="105"/>
      <c r="CR356" s="21"/>
    </row>
    <row r="357" spans="1:96" ht="12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104"/>
      <c r="CQ357" s="105"/>
      <c r="CR357" s="21"/>
    </row>
    <row r="358" spans="1:96" ht="12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104"/>
      <c r="CQ358" s="105"/>
      <c r="CR358" s="21"/>
    </row>
    <row r="359" spans="1:96" ht="12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104"/>
      <c r="CQ359" s="105"/>
      <c r="CR359" s="21"/>
    </row>
    <row r="360" spans="1:96" ht="12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104"/>
      <c r="CQ360" s="105"/>
      <c r="CR360" s="21"/>
    </row>
    <row r="361" spans="1:96" ht="12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104"/>
      <c r="CQ361" s="105"/>
      <c r="CR361" s="21"/>
    </row>
    <row r="362" spans="1:96" ht="12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104"/>
      <c r="CQ362" s="105"/>
      <c r="CR362" s="21"/>
    </row>
    <row r="363" spans="1:96" ht="12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104"/>
      <c r="CQ363" s="105"/>
      <c r="CR363" s="21"/>
    </row>
    <row r="364" spans="1:96" ht="12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104"/>
      <c r="CQ364" s="105"/>
      <c r="CR364" s="21"/>
    </row>
    <row r="365" spans="1:96" ht="12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104"/>
      <c r="CQ365" s="105"/>
      <c r="CR365" s="21"/>
    </row>
    <row r="366" spans="1:96" ht="12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104"/>
      <c r="CQ366" s="105"/>
      <c r="CR366" s="21"/>
    </row>
    <row r="367" spans="1:96" ht="12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104"/>
      <c r="CQ367" s="105"/>
      <c r="CR367" s="21"/>
    </row>
    <row r="368" spans="1:96" ht="12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104"/>
      <c r="CQ368" s="105"/>
      <c r="CR368" s="21"/>
    </row>
    <row r="369" spans="1:96" ht="12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104"/>
      <c r="CQ369" s="105"/>
      <c r="CR369" s="21"/>
    </row>
    <row r="370" spans="1:96" ht="12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104"/>
      <c r="CQ370" s="105"/>
      <c r="CR370" s="21"/>
    </row>
    <row r="371" spans="1:96" ht="12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104"/>
      <c r="CQ371" s="105"/>
      <c r="CR371" s="21"/>
    </row>
    <row r="372" spans="1:96" ht="12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104"/>
      <c r="CQ372" s="105"/>
      <c r="CR372" s="21"/>
    </row>
    <row r="373" spans="1:96" ht="12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104"/>
      <c r="CQ373" s="105"/>
      <c r="CR373" s="21"/>
    </row>
    <row r="374" spans="1:96" ht="12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104"/>
      <c r="CQ374" s="105"/>
      <c r="CR374" s="21"/>
    </row>
    <row r="375" spans="1:96" ht="12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104"/>
      <c r="CQ375" s="105"/>
      <c r="CR375" s="21"/>
    </row>
    <row r="376" spans="1:96" ht="12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104"/>
      <c r="CQ376" s="105"/>
      <c r="CR376" s="21"/>
    </row>
    <row r="377" spans="1:96" ht="12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104"/>
      <c r="CQ377" s="105"/>
      <c r="CR377" s="21"/>
    </row>
    <row r="378" spans="1:96" ht="12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104"/>
      <c r="CQ378" s="105"/>
      <c r="CR378" s="21"/>
    </row>
    <row r="379" spans="1:96" ht="12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104"/>
      <c r="CQ379" s="105"/>
      <c r="CR379" s="21"/>
    </row>
    <row r="380" spans="1:96" ht="12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104"/>
      <c r="CQ380" s="105"/>
      <c r="CR380" s="21"/>
    </row>
    <row r="381" spans="1:96" ht="12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104"/>
      <c r="CQ381" s="105"/>
      <c r="CR381" s="21"/>
    </row>
    <row r="382" spans="1:96" ht="12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104"/>
      <c r="CQ382" s="105"/>
      <c r="CR382" s="21"/>
    </row>
    <row r="383" spans="1:96" ht="12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104"/>
      <c r="CQ383" s="105"/>
      <c r="CR383" s="21"/>
    </row>
    <row r="384" spans="1:96" ht="12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104"/>
      <c r="CQ384" s="105"/>
      <c r="CR384" s="21"/>
    </row>
    <row r="385" spans="1:96" ht="12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104"/>
      <c r="CQ385" s="105"/>
      <c r="CR385" s="21"/>
    </row>
    <row r="386" spans="1:96" ht="12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104"/>
      <c r="CQ386" s="105"/>
      <c r="CR386" s="21"/>
    </row>
    <row r="387" spans="1:96" ht="12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104"/>
      <c r="CQ387" s="105"/>
      <c r="CR387" s="21"/>
    </row>
    <row r="388" spans="1:96" ht="12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104"/>
      <c r="CQ388" s="105"/>
      <c r="CR388" s="21"/>
    </row>
    <row r="389" spans="1:96" ht="12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104"/>
      <c r="CQ389" s="105"/>
      <c r="CR389" s="21"/>
    </row>
    <row r="390" spans="1:96" ht="12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104"/>
      <c r="CQ390" s="105"/>
      <c r="CR390" s="21"/>
    </row>
    <row r="391" spans="1:96" ht="12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104"/>
      <c r="CQ391" s="105"/>
      <c r="CR391" s="21"/>
    </row>
    <row r="392" spans="1:96" ht="12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104"/>
      <c r="CQ392" s="105"/>
      <c r="CR392" s="21"/>
    </row>
    <row r="393" spans="1:96" ht="12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104"/>
      <c r="CQ393" s="105"/>
      <c r="CR393" s="21"/>
    </row>
    <row r="394" spans="1:96" ht="12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104"/>
      <c r="CQ394" s="105"/>
      <c r="CR394" s="21"/>
    </row>
    <row r="395" spans="1:96" ht="12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104"/>
      <c r="CQ395" s="105"/>
      <c r="CR395" s="21"/>
    </row>
    <row r="396" spans="1:96" ht="12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104"/>
      <c r="CQ396" s="105"/>
      <c r="CR396" s="21"/>
    </row>
    <row r="397" spans="1:96" ht="12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104"/>
      <c r="CQ397" s="105"/>
      <c r="CR397" s="21"/>
    </row>
    <row r="398" spans="1:96" ht="12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104"/>
      <c r="CQ398" s="105"/>
      <c r="CR398" s="21"/>
    </row>
    <row r="399" spans="1:96" ht="12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104"/>
      <c r="CQ399" s="105"/>
      <c r="CR399" s="21"/>
    </row>
    <row r="400" spans="1:96" ht="12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104"/>
      <c r="CQ400" s="105"/>
      <c r="CR400" s="21"/>
    </row>
    <row r="401" spans="1:96" ht="12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104"/>
      <c r="CQ401" s="105"/>
      <c r="CR401" s="21"/>
    </row>
    <row r="402" spans="1:96" ht="12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104"/>
      <c r="CQ402" s="105"/>
      <c r="CR402" s="21"/>
    </row>
    <row r="403" spans="1:96" ht="12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104"/>
      <c r="CQ403" s="105"/>
      <c r="CR403" s="21"/>
    </row>
    <row r="404" spans="1:96" ht="12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104"/>
      <c r="CQ404" s="105"/>
      <c r="CR404" s="21"/>
    </row>
    <row r="405" spans="1:96" ht="12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104"/>
      <c r="CQ405" s="105"/>
      <c r="CR405" s="21"/>
    </row>
    <row r="406" spans="1:96" ht="12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104"/>
      <c r="CQ406" s="105"/>
      <c r="CR406" s="21"/>
    </row>
    <row r="407" spans="1:96" ht="12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104"/>
      <c r="CQ407" s="105"/>
      <c r="CR407" s="21"/>
    </row>
    <row r="408" spans="1:96" ht="12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104"/>
      <c r="CQ408" s="105"/>
      <c r="CR408" s="21"/>
    </row>
    <row r="409" spans="1:96" ht="12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104"/>
      <c r="CQ409" s="105"/>
      <c r="CR409" s="21"/>
    </row>
    <row r="410" spans="1:96" ht="12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104"/>
      <c r="CQ410" s="105"/>
      <c r="CR410" s="21"/>
    </row>
    <row r="411" spans="1:96" ht="12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104"/>
      <c r="CQ411" s="105"/>
      <c r="CR411" s="21"/>
    </row>
    <row r="412" spans="1:96" ht="12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104"/>
      <c r="CQ412" s="105"/>
      <c r="CR412" s="21"/>
    </row>
    <row r="413" spans="1:96" ht="12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104"/>
      <c r="CQ413" s="105"/>
      <c r="CR413" s="21"/>
    </row>
    <row r="414" spans="1:96" ht="12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104"/>
      <c r="CQ414" s="105"/>
      <c r="CR414" s="21"/>
    </row>
    <row r="415" spans="1:96" ht="12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104"/>
      <c r="CQ415" s="105"/>
      <c r="CR415" s="21"/>
    </row>
    <row r="416" spans="1:96" ht="12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104"/>
      <c r="CQ416" s="105"/>
      <c r="CR416" s="21"/>
    </row>
    <row r="417" spans="1:96" ht="12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104"/>
      <c r="CQ417" s="105"/>
      <c r="CR417" s="21"/>
    </row>
    <row r="418" spans="1:96" ht="12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104"/>
      <c r="CQ418" s="105"/>
      <c r="CR418" s="21"/>
    </row>
    <row r="419" spans="1:96" ht="12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104"/>
      <c r="CQ419" s="105"/>
      <c r="CR419" s="21"/>
    </row>
    <row r="420" spans="1:96" ht="12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104"/>
      <c r="CQ420" s="105"/>
      <c r="CR420" s="21"/>
    </row>
    <row r="421" spans="1:96" ht="12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104"/>
      <c r="CQ421" s="105"/>
      <c r="CR421" s="21"/>
    </row>
    <row r="422" spans="1:96" ht="12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104"/>
      <c r="CQ422" s="105"/>
      <c r="CR422" s="21"/>
    </row>
    <row r="423" spans="1:96" ht="12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104"/>
      <c r="CQ423" s="105"/>
      <c r="CR423" s="21"/>
    </row>
    <row r="424" spans="1:96" ht="12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104"/>
      <c r="CQ424" s="105"/>
      <c r="CR424" s="21"/>
    </row>
    <row r="425" spans="1:96" ht="12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104"/>
      <c r="CQ425" s="105"/>
      <c r="CR425" s="21"/>
    </row>
    <row r="426" spans="1:96" ht="12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104"/>
      <c r="CQ426" s="105"/>
      <c r="CR426" s="21"/>
    </row>
    <row r="427" spans="1:96" ht="12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104"/>
      <c r="CQ427" s="105"/>
      <c r="CR427" s="21"/>
    </row>
    <row r="428" spans="1:96" ht="12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104"/>
      <c r="CQ428" s="105"/>
      <c r="CR428" s="21"/>
    </row>
    <row r="429" spans="1:96" ht="12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104"/>
      <c r="CQ429" s="105"/>
      <c r="CR429" s="21"/>
    </row>
    <row r="430" spans="1:96" ht="12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104"/>
      <c r="CQ430" s="105"/>
      <c r="CR430" s="21"/>
    </row>
    <row r="431" spans="1:96" ht="12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104"/>
      <c r="CQ431" s="105"/>
      <c r="CR431" s="21"/>
    </row>
    <row r="432" spans="1:96" ht="12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104"/>
      <c r="CQ432" s="105"/>
      <c r="CR432" s="21"/>
    </row>
    <row r="433" spans="1:96" ht="12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104"/>
      <c r="CQ433" s="105"/>
      <c r="CR433" s="21"/>
    </row>
    <row r="434" spans="1:96" ht="12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104"/>
      <c r="CQ434" s="105"/>
      <c r="CR434" s="21"/>
    </row>
    <row r="435" spans="1:96" ht="12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104"/>
      <c r="CQ435" s="105"/>
      <c r="CR435" s="21"/>
    </row>
    <row r="436" spans="1:96" ht="12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104"/>
      <c r="CQ436" s="105"/>
      <c r="CR436" s="21"/>
    </row>
    <row r="437" spans="1:96" ht="12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104"/>
      <c r="CQ437" s="105"/>
      <c r="CR437" s="21"/>
    </row>
    <row r="438" spans="1:96" ht="12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104"/>
      <c r="CQ438" s="105"/>
      <c r="CR438" s="21"/>
    </row>
    <row r="439" spans="1:96" ht="12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104"/>
      <c r="CQ439" s="105"/>
      <c r="CR439" s="21"/>
    </row>
    <row r="440" spans="1:96" ht="12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104"/>
      <c r="CQ440" s="105"/>
      <c r="CR440" s="21"/>
    </row>
    <row r="441" spans="1:96" ht="12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104"/>
      <c r="CQ441" s="105"/>
      <c r="CR441" s="21"/>
    </row>
    <row r="442" spans="1:96" ht="12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104"/>
      <c r="CQ442" s="105"/>
      <c r="CR442" s="21"/>
    </row>
    <row r="443" spans="1:96" ht="12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104"/>
      <c r="CQ443" s="105"/>
      <c r="CR443" s="21"/>
    </row>
    <row r="444" spans="1:96" ht="12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104"/>
      <c r="CQ444" s="105"/>
      <c r="CR444" s="21"/>
    </row>
    <row r="445" spans="1:96" ht="12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104"/>
      <c r="CQ445" s="105"/>
      <c r="CR445" s="21"/>
    </row>
    <row r="446" spans="1:96" ht="12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104"/>
      <c r="CQ446" s="105"/>
      <c r="CR446" s="21"/>
    </row>
    <row r="447" spans="1:96" ht="12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104"/>
      <c r="CQ447" s="105"/>
      <c r="CR447" s="21"/>
    </row>
    <row r="448" spans="1:96" ht="12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104"/>
      <c r="CQ448" s="105"/>
      <c r="CR448" s="21"/>
    </row>
    <row r="449" spans="1:96" ht="12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104"/>
      <c r="CQ449" s="105"/>
      <c r="CR449" s="21"/>
    </row>
    <row r="450" spans="1:96" ht="12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104"/>
      <c r="CQ450" s="105"/>
      <c r="CR450" s="21"/>
    </row>
    <row r="451" spans="1:96" ht="12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104"/>
      <c r="CQ451" s="105"/>
      <c r="CR451" s="21"/>
    </row>
    <row r="452" spans="1:96" ht="12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104"/>
      <c r="CQ452" s="105"/>
      <c r="CR452" s="21"/>
    </row>
    <row r="453" spans="1:96" ht="12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104"/>
      <c r="CQ453" s="105"/>
      <c r="CR453" s="21"/>
    </row>
    <row r="454" spans="1:96" ht="12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104"/>
      <c r="CQ454" s="105"/>
      <c r="CR454" s="21"/>
    </row>
    <row r="455" spans="1:96" ht="12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104"/>
      <c r="CQ455" s="105"/>
      <c r="CR455" s="21"/>
    </row>
    <row r="456" spans="1:96" ht="12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104"/>
      <c r="CQ456" s="105"/>
      <c r="CR456" s="21"/>
    </row>
    <row r="457" spans="1:96" ht="12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104"/>
      <c r="CQ457" s="105"/>
      <c r="CR457" s="21"/>
    </row>
    <row r="458" spans="1:96" ht="12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104"/>
      <c r="CQ458" s="105"/>
      <c r="CR458" s="21"/>
    </row>
    <row r="459" spans="1:96" ht="12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104"/>
      <c r="CQ459" s="105"/>
      <c r="CR459" s="21"/>
    </row>
    <row r="460" spans="1:96" ht="12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104"/>
      <c r="CQ460" s="105"/>
      <c r="CR460" s="21"/>
    </row>
    <row r="461" spans="1:96" ht="12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104"/>
      <c r="CQ461" s="105"/>
      <c r="CR461" s="21"/>
    </row>
    <row r="462" spans="1:96" ht="12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104"/>
      <c r="CQ462" s="105"/>
      <c r="CR462" s="21"/>
    </row>
    <row r="463" spans="1:96" ht="12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104"/>
      <c r="CQ463" s="105"/>
      <c r="CR463" s="21"/>
    </row>
    <row r="464" spans="1:96" ht="12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104"/>
      <c r="CQ464" s="105"/>
      <c r="CR464" s="21"/>
    </row>
    <row r="465" spans="1:96" ht="12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104"/>
      <c r="CQ465" s="105"/>
      <c r="CR465" s="21"/>
    </row>
    <row r="466" spans="1:96" ht="12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104"/>
      <c r="CQ466" s="105"/>
      <c r="CR466" s="21"/>
    </row>
    <row r="467" spans="1:96" ht="12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104"/>
      <c r="CQ467" s="105"/>
      <c r="CR467" s="21"/>
    </row>
    <row r="468" spans="1:96" ht="12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104"/>
      <c r="CQ468" s="105"/>
      <c r="CR468" s="21"/>
    </row>
    <row r="469" spans="1:96" ht="12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104"/>
      <c r="CQ469" s="105"/>
      <c r="CR469" s="21"/>
    </row>
    <row r="470" spans="1:96" ht="12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104"/>
      <c r="CQ470" s="105"/>
      <c r="CR470" s="21"/>
    </row>
    <row r="471" spans="1:96" ht="12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104"/>
      <c r="CQ471" s="105"/>
      <c r="CR471" s="21"/>
    </row>
    <row r="472" spans="1:96" ht="12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104"/>
      <c r="CQ472" s="105"/>
      <c r="CR472" s="21"/>
    </row>
    <row r="473" spans="1:96" ht="12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104"/>
      <c r="CQ473" s="105"/>
      <c r="CR473" s="21"/>
    </row>
    <row r="474" spans="1:96" ht="12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104"/>
      <c r="CQ474" s="105"/>
      <c r="CR474" s="21"/>
    </row>
    <row r="475" spans="1:96" ht="12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104"/>
      <c r="CQ475" s="105"/>
      <c r="CR475" s="21"/>
    </row>
    <row r="476" spans="1:96" ht="12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104"/>
      <c r="CQ476" s="105"/>
      <c r="CR476" s="21"/>
    </row>
    <row r="477" spans="1:96" ht="12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104"/>
      <c r="CQ477" s="105"/>
      <c r="CR477" s="21"/>
    </row>
    <row r="478" spans="1:96" ht="12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104"/>
      <c r="CQ478" s="105"/>
      <c r="CR478" s="21"/>
    </row>
    <row r="479" spans="1:96" ht="12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104"/>
      <c r="CQ479" s="105"/>
      <c r="CR479" s="21"/>
    </row>
    <row r="480" spans="1:96" ht="12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104"/>
      <c r="CQ480" s="105"/>
      <c r="CR480" s="21"/>
    </row>
    <row r="481" spans="1:96" ht="12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104"/>
      <c r="CQ481" s="105"/>
      <c r="CR481" s="21"/>
    </row>
    <row r="482" spans="1:96" ht="12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104"/>
      <c r="CQ482" s="105"/>
      <c r="CR482" s="21"/>
    </row>
    <row r="483" spans="1:96" ht="12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104"/>
      <c r="CQ483" s="105"/>
      <c r="CR483" s="21"/>
    </row>
    <row r="484" spans="1:96" ht="12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104"/>
      <c r="CQ484" s="105"/>
      <c r="CR484" s="21"/>
    </row>
    <row r="485" spans="1:96" ht="12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104"/>
      <c r="CQ485" s="105"/>
      <c r="CR485" s="21"/>
    </row>
    <row r="486" spans="1:96" ht="12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104"/>
      <c r="CQ486" s="105"/>
      <c r="CR486" s="21"/>
    </row>
    <row r="487" spans="1:96" ht="12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104"/>
      <c r="CQ487" s="105"/>
      <c r="CR487" s="21"/>
    </row>
    <row r="488" spans="1:96" ht="12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104"/>
      <c r="CQ488" s="105"/>
      <c r="CR488" s="21"/>
    </row>
    <row r="489" spans="1:96" ht="12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104"/>
      <c r="CQ489" s="105"/>
      <c r="CR489" s="21"/>
    </row>
    <row r="490" spans="1:96" ht="12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104"/>
      <c r="CQ490" s="105"/>
      <c r="CR490" s="21"/>
    </row>
    <row r="491" spans="1:96" ht="12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104"/>
      <c r="CQ491" s="105"/>
      <c r="CR491" s="21"/>
    </row>
    <row r="492" spans="1:96" ht="12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104"/>
      <c r="CQ492" s="105"/>
      <c r="CR492" s="21"/>
    </row>
    <row r="493" spans="1:96" ht="12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104"/>
      <c r="CQ493" s="105"/>
      <c r="CR493" s="21"/>
    </row>
    <row r="494" spans="1:96" ht="12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104"/>
      <c r="CQ494" s="105"/>
      <c r="CR494" s="21"/>
    </row>
    <row r="495" spans="1:96" ht="12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104"/>
      <c r="CQ495" s="105"/>
      <c r="CR495" s="21"/>
    </row>
    <row r="496" spans="1:96" ht="12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104"/>
      <c r="CQ496" s="105"/>
      <c r="CR496" s="21"/>
    </row>
    <row r="497" spans="1:96" ht="12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104"/>
      <c r="CQ497" s="105"/>
      <c r="CR497" s="21"/>
    </row>
    <row r="498" spans="1:96" ht="12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104"/>
      <c r="CQ498" s="105"/>
      <c r="CR498" s="21"/>
    </row>
    <row r="499" spans="1:96" ht="12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104"/>
      <c r="CQ499" s="105"/>
      <c r="CR499" s="21"/>
    </row>
    <row r="500" spans="1:96" ht="12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104"/>
      <c r="CQ500" s="105"/>
      <c r="CR500" s="21"/>
    </row>
    <row r="501" spans="1:96" ht="12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104"/>
      <c r="CQ501" s="105"/>
      <c r="CR501" s="21"/>
    </row>
    <row r="502" spans="1:96" ht="12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104"/>
      <c r="CQ502" s="105"/>
      <c r="CR502" s="21"/>
    </row>
    <row r="503" spans="1:96" ht="12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104"/>
      <c r="CQ503" s="105"/>
      <c r="CR503" s="21"/>
    </row>
    <row r="504" spans="1:96" ht="12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104"/>
      <c r="CQ504" s="105"/>
      <c r="CR504" s="21"/>
    </row>
    <row r="505" spans="1:96" ht="12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104"/>
      <c r="CQ505" s="105"/>
      <c r="CR505" s="21"/>
    </row>
    <row r="506" spans="1:96" ht="12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104"/>
      <c r="CQ506" s="105"/>
      <c r="CR506" s="21"/>
    </row>
    <row r="507" spans="1:96" ht="12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104"/>
      <c r="CQ507" s="105"/>
      <c r="CR507" s="21"/>
    </row>
    <row r="508" spans="1:96" ht="12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104"/>
      <c r="CQ508" s="105"/>
      <c r="CR508" s="21"/>
    </row>
    <row r="509" spans="1:96" ht="12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104"/>
      <c r="CQ509" s="105"/>
      <c r="CR509" s="21"/>
    </row>
    <row r="510" spans="1:96" ht="12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104"/>
      <c r="CQ510" s="105"/>
      <c r="CR510" s="21"/>
    </row>
    <row r="511" spans="1:96" ht="12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104"/>
      <c r="CQ511" s="105"/>
      <c r="CR511" s="21"/>
    </row>
    <row r="512" spans="1:96" ht="12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104"/>
      <c r="CQ512" s="105"/>
      <c r="CR512" s="21"/>
    </row>
    <row r="513" spans="1:96" ht="12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104"/>
      <c r="CQ513" s="105"/>
      <c r="CR513" s="21"/>
    </row>
    <row r="514" spans="1:96" ht="12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104"/>
      <c r="CQ514" s="105"/>
      <c r="CR514" s="21"/>
    </row>
    <row r="515" spans="1:96" ht="12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104"/>
      <c r="CQ515" s="105"/>
      <c r="CR515" s="21"/>
    </row>
    <row r="516" spans="1:96" ht="12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104"/>
      <c r="CQ516" s="105"/>
      <c r="CR516" s="21"/>
    </row>
    <row r="517" spans="1:96" ht="12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104"/>
      <c r="CQ517" s="105"/>
      <c r="CR517" s="21"/>
    </row>
    <row r="518" spans="1:96" ht="12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104"/>
      <c r="CQ518" s="105"/>
      <c r="CR518" s="21"/>
    </row>
    <row r="519" spans="1:96" ht="12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104"/>
      <c r="CQ519" s="105"/>
      <c r="CR519" s="21"/>
    </row>
    <row r="520" spans="1:96" ht="12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104"/>
      <c r="CQ520" s="105"/>
      <c r="CR520" s="21"/>
    </row>
    <row r="521" spans="1:96" ht="12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104"/>
      <c r="CQ521" s="105"/>
      <c r="CR521" s="21"/>
    </row>
    <row r="522" spans="1:96" ht="12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104"/>
      <c r="CQ522" s="105"/>
      <c r="CR522" s="21"/>
    </row>
    <row r="523" spans="1:96" ht="12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104"/>
      <c r="CQ523" s="105"/>
      <c r="CR523" s="21"/>
    </row>
    <row r="524" spans="1:96" ht="12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104"/>
      <c r="CQ524" s="105"/>
      <c r="CR524" s="21"/>
    </row>
    <row r="525" spans="1:96" ht="12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104"/>
      <c r="CQ525" s="105"/>
      <c r="CR525" s="21"/>
    </row>
    <row r="526" spans="1:96" ht="12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104"/>
      <c r="CQ526" s="105"/>
      <c r="CR526" s="21"/>
    </row>
    <row r="527" spans="1:96" ht="12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104"/>
      <c r="CQ527" s="105"/>
      <c r="CR527" s="21"/>
    </row>
    <row r="528" spans="1:96" ht="12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104"/>
      <c r="CQ528" s="105"/>
      <c r="CR528" s="21"/>
    </row>
    <row r="529" spans="1:96" ht="12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104"/>
      <c r="CQ529" s="105"/>
      <c r="CR529" s="21"/>
    </row>
    <row r="530" spans="1:96" ht="12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104"/>
      <c r="CQ530" s="105"/>
      <c r="CR530" s="21"/>
    </row>
    <row r="531" spans="1:96" ht="12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104"/>
      <c r="CQ531" s="105"/>
      <c r="CR531" s="21"/>
    </row>
    <row r="532" spans="1:96" ht="12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104"/>
      <c r="CQ532" s="105"/>
      <c r="CR532" s="21"/>
    </row>
    <row r="533" spans="1:96" ht="12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104"/>
      <c r="CQ533" s="105"/>
      <c r="CR533" s="21"/>
    </row>
    <row r="534" spans="1:96" ht="12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104"/>
      <c r="CQ534" s="105"/>
      <c r="CR534" s="21"/>
    </row>
    <row r="535" spans="1:96" ht="12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104"/>
      <c r="CQ535" s="105"/>
      <c r="CR535" s="21"/>
    </row>
    <row r="536" spans="1:96" ht="12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104"/>
      <c r="CQ536" s="105"/>
      <c r="CR536" s="21"/>
    </row>
    <row r="537" spans="1:96" ht="12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104"/>
      <c r="CQ537" s="105"/>
      <c r="CR537" s="21"/>
    </row>
    <row r="538" spans="1:96" ht="12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104"/>
      <c r="CQ538" s="105"/>
      <c r="CR538" s="21"/>
    </row>
    <row r="539" spans="1:96" ht="12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104"/>
      <c r="CQ539" s="105"/>
      <c r="CR539" s="21"/>
    </row>
    <row r="540" spans="1:96" ht="12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104"/>
      <c r="CQ540" s="105"/>
      <c r="CR540" s="21"/>
    </row>
    <row r="541" spans="1:96" ht="12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104"/>
      <c r="CQ541" s="105"/>
      <c r="CR541" s="21"/>
    </row>
    <row r="542" spans="1:96" ht="12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104"/>
      <c r="CQ542" s="105"/>
      <c r="CR542" s="21"/>
    </row>
    <row r="543" spans="1:96" ht="12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104"/>
      <c r="CQ543" s="105"/>
      <c r="CR543" s="21"/>
    </row>
    <row r="544" spans="1:96" ht="12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104"/>
      <c r="CQ544" s="105"/>
      <c r="CR544" s="21"/>
    </row>
    <row r="545" spans="1:96" ht="12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104"/>
      <c r="CQ545" s="105"/>
      <c r="CR545" s="21"/>
    </row>
    <row r="546" spans="1:96" ht="12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104"/>
      <c r="CQ546" s="105"/>
      <c r="CR546" s="21"/>
    </row>
    <row r="547" spans="1:96" ht="12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104"/>
      <c r="CQ547" s="105"/>
      <c r="CR547" s="21"/>
    </row>
    <row r="548" spans="1:96" ht="12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104"/>
      <c r="CQ548" s="105"/>
      <c r="CR548" s="21"/>
    </row>
    <row r="549" spans="1:96" ht="12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104"/>
      <c r="CQ549" s="105"/>
      <c r="CR549" s="21"/>
    </row>
    <row r="550" spans="1:96" ht="12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104"/>
      <c r="CQ550" s="105"/>
      <c r="CR550" s="21"/>
    </row>
    <row r="551" spans="1:96" ht="12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104"/>
      <c r="CQ551" s="105"/>
      <c r="CR551" s="21"/>
    </row>
    <row r="552" spans="1:96" ht="12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104"/>
      <c r="CQ552" s="105"/>
      <c r="CR552" s="21"/>
    </row>
    <row r="553" spans="1:96" ht="12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104"/>
      <c r="CQ553" s="105"/>
      <c r="CR553" s="21"/>
    </row>
    <row r="554" spans="1:96" ht="12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104"/>
      <c r="CQ554" s="105"/>
      <c r="CR554" s="21"/>
    </row>
    <row r="555" spans="1:96" ht="12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104"/>
      <c r="CQ555" s="105"/>
      <c r="CR555" s="21"/>
    </row>
    <row r="556" spans="1:96" ht="12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104"/>
      <c r="CQ556" s="105"/>
      <c r="CR556" s="21"/>
    </row>
    <row r="557" spans="1:96" ht="12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104"/>
      <c r="CQ557" s="105"/>
      <c r="CR557" s="21"/>
    </row>
    <row r="558" spans="1:96" ht="12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104"/>
      <c r="CQ558" s="105"/>
      <c r="CR558" s="21"/>
    </row>
    <row r="559" spans="1:96" ht="12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104"/>
      <c r="CQ559" s="105"/>
      <c r="CR559" s="21"/>
    </row>
    <row r="560" spans="1:96" ht="12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104"/>
      <c r="CQ560" s="105"/>
      <c r="CR560" s="21"/>
    </row>
    <row r="561" spans="1:96" ht="12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104"/>
      <c r="CQ561" s="105"/>
      <c r="CR561" s="21"/>
    </row>
    <row r="562" spans="1:96" ht="12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104"/>
      <c r="CQ562" s="105"/>
      <c r="CR562" s="21"/>
    </row>
    <row r="563" spans="1:96" ht="12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104"/>
      <c r="CQ563" s="105"/>
      <c r="CR563" s="21"/>
    </row>
    <row r="564" spans="1:96" ht="12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104"/>
      <c r="CQ564" s="105"/>
      <c r="CR564" s="21"/>
    </row>
    <row r="565" spans="1:96" ht="12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104"/>
      <c r="CQ565" s="105"/>
      <c r="CR565" s="21"/>
    </row>
    <row r="566" spans="1:96" ht="12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104"/>
      <c r="CQ566" s="105"/>
      <c r="CR566" s="21"/>
    </row>
    <row r="567" spans="1:96" ht="12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104"/>
      <c r="CQ567" s="105"/>
      <c r="CR567" s="21"/>
    </row>
    <row r="568" spans="1:96" ht="12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104"/>
      <c r="CQ568" s="105"/>
      <c r="CR568" s="21"/>
    </row>
    <row r="569" spans="1:96" ht="12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104"/>
      <c r="CQ569" s="105"/>
      <c r="CR569" s="21"/>
    </row>
    <row r="570" spans="1:96" ht="12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104"/>
      <c r="CQ570" s="105"/>
      <c r="CR570" s="21"/>
    </row>
    <row r="571" spans="1:96" ht="12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104"/>
      <c r="CQ571" s="105"/>
      <c r="CR571" s="21"/>
    </row>
    <row r="572" spans="1:96" ht="12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104"/>
      <c r="CQ572" s="105"/>
      <c r="CR572" s="21"/>
    </row>
    <row r="573" spans="1:96" ht="12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104"/>
      <c r="CQ573" s="105"/>
      <c r="CR573" s="21"/>
    </row>
    <row r="574" spans="1:96" ht="12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104"/>
      <c r="CQ574" s="105"/>
      <c r="CR574" s="21"/>
    </row>
    <row r="575" spans="1:96" ht="12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104"/>
      <c r="CQ575" s="105"/>
      <c r="CR575" s="21"/>
    </row>
    <row r="576" spans="1:96" ht="12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104"/>
      <c r="CQ576" s="105"/>
      <c r="CR576" s="21"/>
    </row>
    <row r="577" spans="1:96" ht="12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104"/>
      <c r="CQ577" s="105"/>
      <c r="CR577" s="21"/>
    </row>
    <row r="578" spans="1:96" ht="12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104"/>
      <c r="CQ578" s="105"/>
      <c r="CR578" s="21"/>
    </row>
    <row r="579" spans="1:96" ht="12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104"/>
      <c r="CQ579" s="105"/>
      <c r="CR579" s="21"/>
    </row>
    <row r="580" spans="1:96" ht="12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104"/>
      <c r="CQ580" s="105"/>
      <c r="CR580" s="21"/>
    </row>
    <row r="581" spans="1:96" ht="12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104"/>
      <c r="CQ581" s="105"/>
      <c r="CR581" s="21"/>
    </row>
    <row r="582" spans="1:96" ht="12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104"/>
      <c r="CQ582" s="105"/>
      <c r="CR582" s="21"/>
    </row>
    <row r="583" spans="1:96" ht="12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104"/>
      <c r="CQ583" s="105"/>
      <c r="CR583" s="21"/>
    </row>
    <row r="584" spans="1:96" ht="12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104"/>
      <c r="CQ584" s="105"/>
      <c r="CR584" s="21"/>
    </row>
    <row r="585" spans="1:96" ht="12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104"/>
      <c r="CQ585" s="105"/>
      <c r="CR585" s="21"/>
    </row>
    <row r="586" spans="1:96" ht="12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104"/>
      <c r="CQ586" s="105"/>
      <c r="CR586" s="21"/>
    </row>
    <row r="587" spans="1:96" ht="12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104"/>
      <c r="CQ587" s="105"/>
      <c r="CR587" s="21"/>
    </row>
    <row r="588" spans="1:96" ht="12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104"/>
      <c r="CQ588" s="105"/>
      <c r="CR588" s="21"/>
    </row>
    <row r="589" spans="1:96" ht="12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104"/>
      <c r="CQ589" s="105"/>
      <c r="CR589" s="21"/>
    </row>
    <row r="590" spans="1:96" ht="12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104"/>
      <c r="CQ590" s="105"/>
      <c r="CR590" s="21"/>
    </row>
    <row r="591" spans="1:96" ht="12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104"/>
      <c r="CQ591" s="105"/>
      <c r="CR591" s="21"/>
    </row>
    <row r="592" spans="1:96" ht="12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104"/>
      <c r="CQ592" s="105"/>
      <c r="CR592" s="21"/>
    </row>
    <row r="593" spans="1:96" ht="12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104"/>
      <c r="CQ593" s="105"/>
      <c r="CR593" s="21"/>
    </row>
    <row r="594" spans="1:96" ht="12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104"/>
      <c r="CQ594" s="105"/>
      <c r="CR594" s="21"/>
    </row>
    <row r="595" spans="1:96" ht="12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104"/>
      <c r="CQ595" s="105"/>
      <c r="CR595" s="21"/>
    </row>
    <row r="596" spans="1:96" ht="12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104"/>
      <c r="CQ596" s="105"/>
      <c r="CR596" s="21"/>
    </row>
    <row r="597" spans="1:96" ht="12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104"/>
      <c r="CQ597" s="105"/>
      <c r="CR597" s="21"/>
    </row>
    <row r="598" spans="1:96" ht="12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104"/>
      <c r="CQ598" s="105"/>
      <c r="CR598" s="21"/>
    </row>
    <row r="599" spans="1:96" ht="12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104"/>
      <c r="CQ599" s="105"/>
      <c r="CR599" s="21"/>
    </row>
    <row r="600" spans="1:96" ht="12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104"/>
      <c r="CQ600" s="105"/>
      <c r="CR600" s="21"/>
    </row>
    <row r="601" spans="1:96" ht="12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104"/>
      <c r="CQ601" s="105"/>
      <c r="CR601" s="21"/>
    </row>
    <row r="602" spans="1:96" ht="12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104"/>
      <c r="CQ602" s="105"/>
      <c r="CR602" s="21"/>
    </row>
    <row r="603" spans="1:96" ht="12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104"/>
      <c r="CQ603" s="105"/>
      <c r="CR603" s="21"/>
    </row>
    <row r="604" spans="1:96" ht="12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104"/>
      <c r="CQ604" s="105"/>
      <c r="CR604" s="21"/>
    </row>
    <row r="605" spans="1:96" ht="12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104"/>
      <c r="CQ605" s="105"/>
      <c r="CR605" s="21"/>
    </row>
    <row r="606" spans="1:96" ht="12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104"/>
      <c r="CQ606" s="105"/>
      <c r="CR606" s="21"/>
    </row>
    <row r="607" spans="1:96" ht="12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104"/>
      <c r="CQ607" s="105"/>
      <c r="CR607" s="21"/>
    </row>
    <row r="608" spans="1:96" ht="12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104"/>
      <c r="CQ608" s="105"/>
      <c r="CR608" s="21"/>
    </row>
    <row r="609" spans="1:96" ht="12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104"/>
      <c r="CQ609" s="105"/>
      <c r="CR609" s="21"/>
    </row>
    <row r="610" spans="1:96" ht="12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104"/>
      <c r="CQ610" s="105"/>
      <c r="CR610" s="21"/>
    </row>
    <row r="611" spans="1:96" ht="12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104"/>
      <c r="CQ611" s="105"/>
      <c r="CR611" s="21"/>
    </row>
    <row r="612" spans="1:96" ht="12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104"/>
      <c r="CQ612" s="105"/>
      <c r="CR612" s="21"/>
    </row>
    <row r="613" spans="1:96" ht="12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104"/>
      <c r="CQ613" s="105"/>
      <c r="CR613" s="21"/>
    </row>
    <row r="614" spans="1:96" ht="12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104"/>
      <c r="CQ614" s="105"/>
      <c r="CR614" s="21"/>
    </row>
    <row r="615" spans="1:96" ht="12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104"/>
      <c r="CQ615" s="105"/>
      <c r="CR615" s="21"/>
    </row>
    <row r="616" spans="1:96" ht="12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104"/>
      <c r="CQ616" s="105"/>
      <c r="CR616" s="21"/>
    </row>
    <row r="617" spans="1:96" ht="12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104"/>
      <c r="CQ617" s="105"/>
      <c r="CR617" s="21"/>
    </row>
    <row r="618" spans="1:96" ht="12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104"/>
      <c r="CQ618" s="105"/>
      <c r="CR618" s="21"/>
    </row>
    <row r="619" spans="1:96" ht="12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104"/>
      <c r="CQ619" s="105"/>
      <c r="CR619" s="21"/>
    </row>
    <row r="620" spans="1:96" ht="12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104"/>
      <c r="CQ620" s="105"/>
      <c r="CR620" s="21"/>
    </row>
    <row r="621" spans="1:96" ht="12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104"/>
      <c r="CQ621" s="105"/>
      <c r="CR621" s="21"/>
    </row>
    <row r="622" spans="1:96" ht="12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104"/>
      <c r="CQ622" s="105"/>
      <c r="CR622" s="21"/>
    </row>
    <row r="623" spans="1:96" ht="12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104"/>
      <c r="CQ623" s="105"/>
      <c r="CR623" s="21"/>
    </row>
    <row r="624" spans="1:96" ht="12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104"/>
      <c r="CQ624" s="105"/>
      <c r="CR624" s="21"/>
    </row>
    <row r="625" spans="1:96" ht="12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104"/>
      <c r="CQ625" s="105"/>
      <c r="CR625" s="21"/>
    </row>
    <row r="626" spans="1:96" ht="12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104"/>
      <c r="CQ626" s="105"/>
      <c r="CR626" s="21"/>
    </row>
    <row r="627" spans="1:96" ht="12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104"/>
      <c r="CQ627" s="105"/>
      <c r="CR627" s="21"/>
    </row>
    <row r="628" spans="1:96" ht="12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104"/>
      <c r="CQ628" s="105"/>
      <c r="CR628" s="21"/>
    </row>
    <row r="629" spans="1:96" ht="12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104"/>
      <c r="CQ629" s="105"/>
      <c r="CR629" s="21"/>
    </row>
    <row r="630" spans="1:96" ht="12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104"/>
      <c r="CQ630" s="105"/>
      <c r="CR630" s="21"/>
    </row>
    <row r="631" spans="1:96" ht="12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104"/>
      <c r="CQ631" s="105"/>
      <c r="CR631" s="21"/>
    </row>
    <row r="632" spans="1:96" ht="12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104"/>
      <c r="CQ632" s="105"/>
      <c r="CR632" s="21"/>
    </row>
    <row r="633" spans="1:96" ht="12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104"/>
      <c r="CQ633" s="105"/>
      <c r="CR633" s="21"/>
    </row>
    <row r="634" spans="1:96" ht="12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104"/>
      <c r="CQ634" s="105"/>
      <c r="CR634" s="21"/>
    </row>
    <row r="635" spans="1:96" ht="12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104"/>
      <c r="CQ635" s="105"/>
      <c r="CR635" s="21"/>
    </row>
    <row r="636" spans="1:96" ht="12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104"/>
      <c r="CQ636" s="105"/>
      <c r="CR636" s="21"/>
    </row>
    <row r="637" spans="1:96" ht="12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104"/>
      <c r="CQ637" s="105"/>
      <c r="CR637" s="21"/>
    </row>
    <row r="638" spans="1:96" ht="12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104"/>
      <c r="CQ638" s="105"/>
      <c r="CR638" s="21"/>
    </row>
    <row r="639" spans="1:96" ht="12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104"/>
      <c r="CQ639" s="105"/>
      <c r="CR639" s="21"/>
    </row>
    <row r="640" spans="1:96" ht="12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104"/>
      <c r="CQ640" s="105"/>
      <c r="CR640" s="21"/>
    </row>
    <row r="641" spans="1:96" ht="12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104"/>
      <c r="CQ641" s="105"/>
      <c r="CR641" s="21"/>
    </row>
    <row r="642" spans="1:96" ht="12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104"/>
      <c r="CQ642" s="105"/>
      <c r="CR642" s="21"/>
    </row>
    <row r="643" spans="1:96" ht="12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104"/>
      <c r="CQ643" s="105"/>
      <c r="CR643" s="21"/>
    </row>
    <row r="644" spans="1:96" ht="12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104"/>
      <c r="CQ644" s="105"/>
      <c r="CR644" s="21"/>
    </row>
    <row r="645" spans="1:96" ht="12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104"/>
      <c r="CQ645" s="105"/>
      <c r="CR645" s="21"/>
    </row>
    <row r="646" spans="1:96" ht="12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104"/>
      <c r="CQ646" s="105"/>
      <c r="CR646" s="21"/>
    </row>
    <row r="647" spans="1:96" ht="12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104"/>
      <c r="CQ647" s="105"/>
      <c r="CR647" s="21"/>
    </row>
    <row r="648" spans="1:96" ht="12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104"/>
      <c r="CQ648" s="105"/>
      <c r="CR648" s="21"/>
    </row>
    <row r="649" spans="1:96" ht="12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104"/>
      <c r="CQ649" s="105"/>
      <c r="CR649" s="21"/>
    </row>
    <row r="650" spans="1:96" ht="12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104"/>
      <c r="CQ650" s="105"/>
      <c r="CR650" s="21"/>
    </row>
    <row r="651" spans="1:96" ht="12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104"/>
      <c r="CQ651" s="105"/>
      <c r="CR651" s="21"/>
    </row>
    <row r="652" spans="1:96" ht="12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104"/>
      <c r="CQ652" s="105"/>
      <c r="CR652" s="21"/>
    </row>
    <row r="653" spans="1:96" ht="12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104"/>
      <c r="CQ653" s="105"/>
      <c r="CR653" s="21"/>
    </row>
    <row r="654" spans="1:96" ht="12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104"/>
      <c r="CQ654" s="105"/>
      <c r="CR654" s="21"/>
    </row>
    <row r="655" spans="1:96" ht="12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104"/>
      <c r="CQ655" s="105"/>
      <c r="CR655" s="21"/>
    </row>
    <row r="656" spans="1:96" ht="12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104"/>
      <c r="CQ656" s="105"/>
      <c r="CR656" s="21"/>
    </row>
    <row r="657" spans="1:96" ht="12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104"/>
      <c r="CQ657" s="105"/>
      <c r="CR657" s="21"/>
    </row>
    <row r="658" spans="1:96" ht="12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104"/>
      <c r="CQ658" s="105"/>
      <c r="CR658" s="21"/>
    </row>
    <row r="659" spans="1:96" ht="12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104"/>
      <c r="CQ659" s="105"/>
      <c r="CR659" s="21"/>
    </row>
    <row r="660" spans="1:96" ht="12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104"/>
      <c r="CQ660" s="105"/>
      <c r="CR660" s="21"/>
    </row>
    <row r="661" spans="1:96" ht="12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104"/>
      <c r="CQ661" s="105"/>
      <c r="CR661" s="21"/>
    </row>
    <row r="662" spans="1:96" ht="12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104"/>
      <c r="CQ662" s="105"/>
      <c r="CR662" s="21"/>
    </row>
    <row r="663" spans="1:96" ht="12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104"/>
      <c r="CQ663" s="105"/>
      <c r="CR663" s="21"/>
    </row>
    <row r="664" spans="1:96" ht="12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104"/>
      <c r="CQ664" s="105"/>
      <c r="CR664" s="21"/>
    </row>
    <row r="665" spans="1:96" ht="12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104"/>
      <c r="CQ665" s="105"/>
      <c r="CR665" s="21"/>
    </row>
    <row r="666" spans="1:96" ht="12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104"/>
      <c r="CQ666" s="105"/>
      <c r="CR666" s="21"/>
    </row>
    <row r="667" spans="1:96" ht="12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104"/>
      <c r="CQ667" s="105"/>
      <c r="CR667" s="21"/>
    </row>
    <row r="668" spans="1:96" ht="12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104"/>
      <c r="CQ668" s="105"/>
      <c r="CR668" s="21"/>
    </row>
    <row r="669" spans="1:96" ht="12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104"/>
      <c r="CQ669" s="105"/>
      <c r="CR669" s="21"/>
    </row>
    <row r="670" spans="1:96" ht="12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104"/>
      <c r="CQ670" s="105"/>
      <c r="CR670" s="21"/>
    </row>
    <row r="671" spans="1:96" ht="12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104"/>
      <c r="CQ671" s="105"/>
      <c r="CR671" s="21"/>
    </row>
    <row r="672" spans="1:96" ht="12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104"/>
      <c r="CQ672" s="105"/>
      <c r="CR672" s="21"/>
    </row>
    <row r="673" spans="1:96" ht="12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104"/>
      <c r="CQ673" s="105"/>
      <c r="CR673" s="21"/>
    </row>
    <row r="674" spans="1:96" ht="12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104"/>
      <c r="CQ674" s="105"/>
      <c r="CR674" s="21"/>
    </row>
    <row r="675" spans="1:96" ht="12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104"/>
      <c r="CQ675" s="105"/>
      <c r="CR675" s="21"/>
    </row>
    <row r="676" spans="1:96" ht="12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104"/>
      <c r="CQ676" s="105"/>
      <c r="CR676" s="21"/>
    </row>
    <row r="677" spans="1:96" ht="12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104"/>
      <c r="CQ677" s="105"/>
      <c r="CR677" s="21"/>
    </row>
    <row r="678" spans="1:96" ht="12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104"/>
      <c r="CQ678" s="105"/>
      <c r="CR678" s="21"/>
    </row>
    <row r="679" spans="1:96" ht="12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104"/>
      <c r="CQ679" s="105"/>
      <c r="CR679" s="21"/>
    </row>
    <row r="680" spans="1:96" ht="12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104"/>
      <c r="CQ680" s="105"/>
      <c r="CR680" s="21"/>
    </row>
    <row r="681" spans="1:96" ht="12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104"/>
      <c r="CQ681" s="105"/>
      <c r="CR681" s="21"/>
    </row>
    <row r="682" spans="1:96" ht="12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104"/>
      <c r="CQ682" s="105"/>
      <c r="CR682" s="21"/>
    </row>
    <row r="683" spans="1:96" ht="12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104"/>
      <c r="CQ683" s="105"/>
      <c r="CR683" s="21"/>
    </row>
    <row r="684" spans="1:96" ht="12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104"/>
      <c r="CQ684" s="105"/>
      <c r="CR684" s="21"/>
    </row>
    <row r="685" spans="1:96" ht="12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104"/>
      <c r="CQ685" s="105"/>
      <c r="CR685" s="21"/>
    </row>
    <row r="686" spans="1:96" ht="12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104"/>
      <c r="CQ686" s="105"/>
      <c r="CR686" s="21"/>
    </row>
    <row r="687" spans="1:96" ht="12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104"/>
      <c r="CQ687" s="105"/>
      <c r="CR687" s="21"/>
    </row>
    <row r="688" spans="1:96" ht="12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104"/>
      <c r="CQ688" s="105"/>
      <c r="CR688" s="21"/>
    </row>
    <row r="689" spans="1:96" ht="12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104"/>
      <c r="CQ689" s="105"/>
      <c r="CR689" s="21"/>
    </row>
    <row r="690" spans="1:96" ht="12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104"/>
      <c r="CQ690" s="105"/>
      <c r="CR690" s="21"/>
    </row>
    <row r="691" spans="1:96" ht="12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104"/>
      <c r="CQ691" s="105"/>
      <c r="CR691" s="21"/>
    </row>
    <row r="692" spans="1:96" ht="12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104"/>
      <c r="CQ692" s="105"/>
      <c r="CR692" s="21"/>
    </row>
    <row r="693" spans="1:96" ht="12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104"/>
      <c r="CQ693" s="105"/>
      <c r="CR693" s="21"/>
    </row>
    <row r="694" spans="1:96" ht="12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104"/>
      <c r="CQ694" s="105"/>
      <c r="CR694" s="21"/>
    </row>
    <row r="695" spans="1:96" ht="12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104"/>
      <c r="CQ695" s="105"/>
      <c r="CR695" s="21"/>
    </row>
    <row r="696" spans="1:96" ht="12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104"/>
      <c r="CQ696" s="105"/>
      <c r="CR696" s="21"/>
    </row>
    <row r="697" spans="1:96" ht="12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104"/>
      <c r="CQ697" s="105"/>
      <c r="CR697" s="21"/>
    </row>
    <row r="698" spans="1:96" ht="12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104"/>
      <c r="CQ698" s="105"/>
      <c r="CR698" s="21"/>
    </row>
    <row r="699" spans="1:96" ht="12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104"/>
      <c r="CQ699" s="105"/>
      <c r="CR699" s="21"/>
    </row>
    <row r="700" spans="1:96" ht="12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104"/>
      <c r="CQ700" s="105"/>
      <c r="CR700" s="21"/>
    </row>
    <row r="701" spans="1:96" ht="12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104"/>
      <c r="CQ701" s="105"/>
      <c r="CR701" s="21"/>
    </row>
    <row r="702" spans="1:96" ht="12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104"/>
      <c r="CQ702" s="105"/>
      <c r="CR702" s="21"/>
    </row>
    <row r="703" spans="1:96" ht="12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104"/>
      <c r="CQ703" s="105"/>
      <c r="CR703" s="21"/>
    </row>
    <row r="704" spans="1:96" ht="12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104"/>
      <c r="CQ704" s="105"/>
      <c r="CR704" s="21"/>
    </row>
    <row r="705" spans="1:96" ht="12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104"/>
      <c r="CQ705" s="105"/>
      <c r="CR705" s="21"/>
    </row>
    <row r="706" spans="1:96" ht="12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104"/>
      <c r="CQ706" s="105"/>
      <c r="CR706" s="21"/>
    </row>
    <row r="707" spans="1:96" ht="12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104"/>
      <c r="CQ707" s="105"/>
      <c r="CR707" s="21"/>
    </row>
    <row r="708" spans="1:96" ht="12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104"/>
      <c r="CQ708" s="105"/>
      <c r="CR708" s="21"/>
    </row>
    <row r="709" spans="1:96" ht="12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104"/>
      <c r="CQ709" s="105"/>
      <c r="CR709" s="21"/>
    </row>
    <row r="710" spans="1:96" ht="12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104"/>
      <c r="CQ710" s="105"/>
      <c r="CR710" s="21"/>
    </row>
    <row r="711" spans="1:96" ht="12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104"/>
      <c r="CQ711" s="105"/>
      <c r="CR711" s="21"/>
    </row>
    <row r="712" spans="1:96" ht="12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104"/>
      <c r="CQ712" s="105"/>
      <c r="CR712" s="21"/>
    </row>
    <row r="713" spans="1:96" ht="12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104"/>
      <c r="CQ713" s="105"/>
      <c r="CR713" s="21"/>
    </row>
    <row r="714" spans="1:96" ht="12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104"/>
      <c r="CQ714" s="105"/>
      <c r="CR714" s="21"/>
    </row>
    <row r="715" spans="1:96" ht="12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104"/>
      <c r="CQ715" s="105"/>
      <c r="CR715" s="21"/>
    </row>
    <row r="716" spans="1:96" ht="12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104"/>
      <c r="CQ716" s="105"/>
      <c r="CR716" s="21"/>
    </row>
    <row r="717" spans="1:96" ht="12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104"/>
      <c r="CQ717" s="105"/>
      <c r="CR717" s="21"/>
    </row>
    <row r="718" spans="1:96" ht="12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104"/>
      <c r="CQ718" s="105"/>
      <c r="CR718" s="21"/>
    </row>
    <row r="719" spans="1:96" ht="12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104"/>
      <c r="CQ719" s="105"/>
      <c r="CR719" s="21"/>
    </row>
    <row r="720" spans="1:96" ht="12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104"/>
      <c r="CQ720" s="105"/>
      <c r="CR720" s="21"/>
    </row>
    <row r="721" spans="1:96" ht="12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104"/>
      <c r="CQ721" s="105"/>
      <c r="CR721" s="21"/>
    </row>
    <row r="722" spans="1:96" ht="12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104"/>
      <c r="CQ722" s="105"/>
      <c r="CR722" s="21"/>
    </row>
    <row r="723" spans="1:96" ht="12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104"/>
      <c r="CQ723" s="105"/>
      <c r="CR723" s="21"/>
    </row>
    <row r="724" spans="1:96" ht="12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104"/>
      <c r="CQ724" s="105"/>
      <c r="CR724" s="21"/>
    </row>
    <row r="725" spans="1:96" ht="12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104"/>
      <c r="CQ725" s="105"/>
      <c r="CR725" s="21"/>
    </row>
    <row r="726" spans="1:96" ht="12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104"/>
      <c r="CQ726" s="105"/>
      <c r="CR726" s="21"/>
    </row>
    <row r="727" spans="1:96" ht="12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104"/>
      <c r="CQ727" s="105"/>
      <c r="CR727" s="21"/>
    </row>
    <row r="728" spans="1:96" ht="12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104"/>
      <c r="CQ728" s="105"/>
      <c r="CR728" s="21"/>
    </row>
    <row r="729" spans="1:96" ht="12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104"/>
      <c r="CQ729" s="105"/>
      <c r="CR729" s="21"/>
    </row>
    <row r="730" spans="1:96" ht="12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104"/>
      <c r="CQ730" s="105"/>
      <c r="CR730" s="21"/>
    </row>
    <row r="731" spans="1:96" ht="12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104"/>
      <c r="CQ731" s="105"/>
      <c r="CR731" s="21"/>
    </row>
    <row r="732" spans="1:96" ht="12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104"/>
      <c r="CQ732" s="105"/>
      <c r="CR732" s="21"/>
    </row>
    <row r="733" spans="1:96" ht="12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104"/>
      <c r="CQ733" s="105"/>
      <c r="CR733" s="21"/>
    </row>
    <row r="734" spans="1:96" ht="12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104"/>
      <c r="CQ734" s="105"/>
      <c r="CR734" s="21"/>
    </row>
    <row r="735" spans="1:96" ht="12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104"/>
      <c r="CQ735" s="105"/>
      <c r="CR735" s="21"/>
    </row>
    <row r="736" spans="1:96" ht="12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104"/>
      <c r="CQ736" s="105"/>
      <c r="CR736" s="21"/>
    </row>
    <row r="737" spans="1:96" ht="12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104"/>
      <c r="CQ737" s="105"/>
      <c r="CR737" s="21"/>
    </row>
    <row r="738" spans="1:96" ht="12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104"/>
      <c r="CQ738" s="105"/>
      <c r="CR738" s="21"/>
    </row>
    <row r="739" spans="1:96" ht="12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104"/>
      <c r="CQ739" s="105"/>
      <c r="CR739" s="21"/>
    </row>
    <row r="740" spans="1:96" ht="12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104"/>
      <c r="CQ740" s="105"/>
      <c r="CR740" s="21"/>
    </row>
    <row r="741" spans="1:96" ht="12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104"/>
      <c r="CQ741" s="105"/>
      <c r="CR741" s="21"/>
    </row>
    <row r="742" spans="1:96" ht="12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104"/>
      <c r="CQ742" s="105"/>
      <c r="CR742" s="21"/>
    </row>
    <row r="743" spans="1:96" ht="12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104"/>
      <c r="CQ743" s="105"/>
      <c r="CR743" s="21"/>
    </row>
    <row r="744" spans="1:96" ht="12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104"/>
      <c r="CQ744" s="105"/>
      <c r="CR744" s="21"/>
    </row>
    <row r="745" spans="1:96" ht="12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104"/>
      <c r="CQ745" s="105"/>
      <c r="CR745" s="21"/>
    </row>
    <row r="746" spans="1:96" ht="12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104"/>
      <c r="CQ746" s="105"/>
      <c r="CR746" s="21"/>
    </row>
    <row r="747" spans="1:96" ht="12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104"/>
      <c r="CQ747" s="105"/>
      <c r="CR747" s="21"/>
    </row>
    <row r="748" spans="1:96" ht="12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104"/>
      <c r="CQ748" s="105"/>
      <c r="CR748" s="21"/>
    </row>
    <row r="749" spans="1:96" ht="12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104"/>
      <c r="CQ749" s="105"/>
      <c r="CR749" s="21"/>
    </row>
    <row r="750" spans="1:96" ht="12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104"/>
      <c r="CQ750" s="105"/>
      <c r="CR750" s="21"/>
    </row>
    <row r="751" spans="1:96" ht="12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104"/>
      <c r="CQ751" s="105"/>
      <c r="CR751" s="21"/>
    </row>
    <row r="752" spans="1:96" ht="12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104"/>
      <c r="CQ752" s="105"/>
      <c r="CR752" s="21"/>
    </row>
    <row r="753" spans="1:96" ht="12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104"/>
      <c r="CQ753" s="105"/>
      <c r="CR753" s="21"/>
    </row>
    <row r="754" spans="1:96" ht="12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104"/>
      <c r="CQ754" s="105"/>
      <c r="CR754" s="21"/>
    </row>
    <row r="755" spans="1:96" ht="12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104"/>
      <c r="CQ755" s="105"/>
      <c r="CR755" s="21"/>
    </row>
    <row r="756" spans="1:96" ht="12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104"/>
      <c r="CQ756" s="105"/>
      <c r="CR756" s="21"/>
    </row>
    <row r="757" spans="1:96" ht="12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104"/>
      <c r="CQ757" s="105"/>
      <c r="CR757" s="21"/>
    </row>
    <row r="758" spans="1:96" ht="12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104"/>
      <c r="CQ758" s="105"/>
      <c r="CR758" s="21"/>
    </row>
    <row r="759" spans="1:96" ht="12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104"/>
      <c r="CQ759" s="105"/>
      <c r="CR759" s="21"/>
    </row>
    <row r="760" spans="1:96" ht="12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104"/>
      <c r="CQ760" s="105"/>
      <c r="CR760" s="21"/>
    </row>
    <row r="761" spans="1:96" ht="12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104"/>
      <c r="CQ761" s="105"/>
      <c r="CR761" s="21"/>
    </row>
    <row r="762" spans="1:96" ht="12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104"/>
      <c r="CQ762" s="105"/>
      <c r="CR762" s="21"/>
    </row>
    <row r="763" spans="1:96" ht="12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104"/>
      <c r="CQ763" s="105"/>
      <c r="CR763" s="21"/>
    </row>
    <row r="764" spans="1:96" ht="12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104"/>
      <c r="CQ764" s="105"/>
      <c r="CR764" s="21"/>
    </row>
    <row r="765" spans="1:96" ht="12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104"/>
      <c r="CQ765" s="105"/>
      <c r="CR765" s="21"/>
    </row>
    <row r="766" spans="1:96" ht="12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104"/>
      <c r="CQ766" s="105"/>
      <c r="CR766" s="21"/>
    </row>
    <row r="767" spans="1:96" ht="12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104"/>
      <c r="CQ767" s="105"/>
      <c r="CR767" s="21"/>
    </row>
    <row r="768" spans="1:96" ht="12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104"/>
      <c r="CQ768" s="105"/>
      <c r="CR768" s="21"/>
    </row>
    <row r="769" spans="1:96" ht="12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104"/>
      <c r="CQ769" s="105"/>
      <c r="CR769" s="21"/>
    </row>
    <row r="770" spans="1:96" ht="12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104"/>
      <c r="CQ770" s="105"/>
      <c r="CR770" s="21"/>
    </row>
    <row r="771" spans="1:96" ht="12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104"/>
      <c r="CQ771" s="105"/>
      <c r="CR771" s="21"/>
    </row>
    <row r="772" spans="1:96" ht="12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104"/>
      <c r="CQ772" s="105"/>
      <c r="CR772" s="21"/>
    </row>
    <row r="773" spans="1:96" ht="12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104"/>
      <c r="CQ773" s="105"/>
      <c r="CR773" s="21"/>
    </row>
    <row r="774" spans="1:96" ht="12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104"/>
      <c r="CQ774" s="105"/>
      <c r="CR774" s="21"/>
    </row>
    <row r="775" spans="1:96" ht="12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104"/>
      <c r="CQ775" s="105"/>
      <c r="CR775" s="21"/>
    </row>
    <row r="776" spans="1:96" ht="12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104"/>
      <c r="CQ776" s="105"/>
      <c r="CR776" s="21"/>
    </row>
    <row r="777" spans="1:96" ht="12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104"/>
      <c r="CQ777" s="105"/>
      <c r="CR777" s="21"/>
    </row>
    <row r="778" spans="1:96" ht="12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104"/>
      <c r="CQ778" s="105"/>
      <c r="CR778" s="21"/>
    </row>
    <row r="779" spans="1:96" ht="12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104"/>
      <c r="CQ779" s="105"/>
      <c r="CR779" s="21"/>
    </row>
    <row r="780" spans="1:96" ht="12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104"/>
      <c r="CQ780" s="105"/>
      <c r="CR780" s="21"/>
    </row>
    <row r="781" spans="1:96" ht="12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104"/>
      <c r="CQ781" s="105"/>
      <c r="CR781" s="21"/>
    </row>
    <row r="782" spans="1:96" ht="12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104"/>
      <c r="CQ782" s="105"/>
      <c r="CR782" s="21"/>
    </row>
    <row r="783" spans="1:96" ht="12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104"/>
      <c r="CQ783" s="105"/>
      <c r="CR783" s="21"/>
    </row>
    <row r="784" spans="1:96" ht="12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104"/>
      <c r="CQ784" s="105"/>
      <c r="CR784" s="21"/>
    </row>
    <row r="785" spans="1:96" ht="12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104"/>
      <c r="CQ785" s="105"/>
      <c r="CR785" s="21"/>
    </row>
    <row r="786" spans="1:96" ht="12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104"/>
      <c r="CQ786" s="105"/>
      <c r="CR786" s="21"/>
    </row>
    <row r="787" spans="1:96" ht="12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104"/>
      <c r="CQ787" s="105"/>
      <c r="CR787" s="21"/>
    </row>
    <row r="788" spans="1:96" ht="12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104"/>
      <c r="CQ788" s="105"/>
      <c r="CR788" s="21"/>
    </row>
    <row r="789" spans="1:96" ht="12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104"/>
      <c r="CQ789" s="105"/>
      <c r="CR789" s="21"/>
    </row>
    <row r="790" spans="1:96" ht="12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104"/>
      <c r="CQ790" s="105"/>
      <c r="CR790" s="21"/>
    </row>
    <row r="791" spans="1:96" ht="12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104"/>
      <c r="CQ791" s="105"/>
      <c r="CR791" s="21"/>
    </row>
    <row r="792" spans="1:96" ht="12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104"/>
      <c r="CQ792" s="105"/>
      <c r="CR792" s="21"/>
    </row>
    <row r="793" spans="1:96" ht="12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104"/>
      <c r="CQ793" s="105"/>
      <c r="CR793" s="21"/>
    </row>
    <row r="794" spans="1:96" ht="12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104"/>
      <c r="CQ794" s="105"/>
      <c r="CR794" s="21"/>
    </row>
    <row r="795" spans="1:96" ht="12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104"/>
      <c r="CQ795" s="105"/>
      <c r="CR795" s="21"/>
    </row>
    <row r="796" spans="1:96" ht="12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104"/>
      <c r="CQ796" s="105"/>
      <c r="CR796" s="21"/>
    </row>
    <row r="797" spans="1:96" ht="12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104"/>
      <c r="CQ797" s="105"/>
      <c r="CR797" s="21"/>
    </row>
    <row r="798" spans="1:96" ht="12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104"/>
      <c r="CQ798" s="105"/>
      <c r="CR798" s="21"/>
    </row>
    <row r="799" spans="1:96" ht="12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104"/>
      <c r="CQ799" s="105"/>
      <c r="CR799" s="21"/>
    </row>
    <row r="800" spans="1:96" ht="12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104"/>
      <c r="CQ800" s="105"/>
      <c r="CR800" s="21"/>
    </row>
    <row r="801" spans="1:96" ht="12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104"/>
      <c r="CQ801" s="105"/>
      <c r="CR801" s="21"/>
    </row>
    <row r="802" spans="1:96" ht="12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104"/>
      <c r="CQ802" s="105"/>
      <c r="CR802" s="21"/>
    </row>
    <row r="803" spans="1:96" ht="12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104"/>
      <c r="CQ803" s="105"/>
      <c r="CR803" s="21"/>
    </row>
    <row r="804" spans="1:96" ht="12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104"/>
      <c r="CQ804" s="105"/>
      <c r="CR804" s="21"/>
    </row>
    <row r="805" spans="1:96" ht="12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104"/>
      <c r="CQ805" s="105"/>
      <c r="CR805" s="21"/>
    </row>
    <row r="806" spans="1:96" ht="12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104"/>
      <c r="CQ806" s="105"/>
      <c r="CR806" s="21"/>
    </row>
    <row r="807" spans="1:96" ht="12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104"/>
      <c r="CQ807" s="105"/>
      <c r="CR807" s="21"/>
    </row>
    <row r="808" spans="1:96" ht="12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104"/>
      <c r="CQ808" s="105"/>
      <c r="CR808" s="21"/>
    </row>
    <row r="809" spans="1:96" ht="12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104"/>
      <c r="CQ809" s="105"/>
      <c r="CR809" s="21"/>
    </row>
    <row r="810" spans="1:96" ht="12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104"/>
      <c r="CQ810" s="105"/>
      <c r="CR810" s="21"/>
    </row>
    <row r="811" spans="1:96" ht="12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104"/>
      <c r="CQ811" s="105"/>
      <c r="CR811" s="21"/>
    </row>
    <row r="812" spans="1:96" ht="12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104"/>
      <c r="CQ812" s="105"/>
      <c r="CR812" s="21"/>
    </row>
    <row r="813" spans="1:96" ht="12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104"/>
      <c r="CQ813" s="105"/>
      <c r="CR813" s="21"/>
    </row>
    <row r="814" spans="1:96" ht="12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104"/>
      <c r="CQ814" s="105"/>
      <c r="CR814" s="21"/>
    </row>
    <row r="815" spans="1:96" ht="12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104"/>
      <c r="CQ815" s="105"/>
      <c r="CR815" s="21"/>
    </row>
    <row r="816" spans="1:96" ht="12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104"/>
      <c r="CQ816" s="105"/>
      <c r="CR816" s="21"/>
    </row>
    <row r="817" spans="1:96" ht="12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104"/>
      <c r="CQ817" s="105"/>
      <c r="CR817" s="21"/>
    </row>
    <row r="818" spans="1:96" ht="12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104"/>
      <c r="CQ818" s="105"/>
      <c r="CR818" s="21"/>
    </row>
    <row r="819" spans="1:96" ht="12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104"/>
      <c r="CQ819" s="105"/>
      <c r="CR819" s="21"/>
    </row>
    <row r="820" spans="1:96" ht="12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104"/>
      <c r="CQ820" s="105"/>
      <c r="CR820" s="21"/>
    </row>
    <row r="821" spans="1:96" ht="12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104"/>
      <c r="CQ821" s="105"/>
      <c r="CR821" s="21"/>
    </row>
    <row r="822" spans="1:96" ht="12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104"/>
      <c r="CQ822" s="105"/>
      <c r="CR822" s="21"/>
    </row>
    <row r="823" spans="1:96" ht="12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104"/>
      <c r="CQ823" s="105"/>
      <c r="CR823" s="21"/>
    </row>
    <row r="824" spans="1:96" ht="12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104"/>
      <c r="CQ824" s="105"/>
      <c r="CR824" s="21"/>
    </row>
    <row r="825" spans="1:96" ht="12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104"/>
      <c r="CQ825" s="105"/>
      <c r="CR825" s="21"/>
    </row>
    <row r="826" spans="1:96" ht="12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104"/>
      <c r="CQ826" s="105"/>
      <c r="CR826" s="21"/>
    </row>
    <row r="827" spans="1:96" ht="12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104"/>
      <c r="CQ827" s="105"/>
      <c r="CR827" s="21"/>
    </row>
    <row r="828" spans="1:96" ht="12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104"/>
      <c r="CQ828" s="105"/>
      <c r="CR828" s="21"/>
    </row>
    <row r="829" spans="1:96" ht="12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104"/>
      <c r="CQ829" s="105"/>
      <c r="CR829" s="21"/>
    </row>
    <row r="830" spans="1:96" ht="12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104"/>
      <c r="CQ830" s="105"/>
      <c r="CR830" s="21"/>
    </row>
    <row r="831" spans="1:96" ht="12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104"/>
      <c r="CQ831" s="105"/>
      <c r="CR831" s="21"/>
    </row>
    <row r="832" spans="1:96" ht="12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104"/>
      <c r="CQ832" s="105"/>
      <c r="CR832" s="21"/>
    </row>
    <row r="833" spans="1:96" ht="12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104"/>
      <c r="CQ833" s="105"/>
      <c r="CR833" s="21"/>
    </row>
    <row r="834" spans="1:96" ht="12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104"/>
      <c r="CQ834" s="105"/>
      <c r="CR834" s="21"/>
    </row>
    <row r="835" spans="1:96" ht="12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104"/>
      <c r="CQ835" s="105"/>
      <c r="CR835" s="21"/>
    </row>
    <row r="836" spans="1:96" ht="12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104"/>
      <c r="CQ836" s="105"/>
      <c r="CR836" s="21"/>
    </row>
    <row r="837" spans="1:96" ht="12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104"/>
      <c r="CQ837" s="105"/>
      <c r="CR837" s="21"/>
    </row>
    <row r="838" spans="1:96" ht="12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104"/>
      <c r="CQ838" s="105"/>
      <c r="CR838" s="21"/>
    </row>
    <row r="839" spans="1:96" ht="12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104"/>
      <c r="CQ839" s="105"/>
      <c r="CR839" s="21"/>
    </row>
    <row r="840" spans="1:96" ht="12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104"/>
      <c r="CQ840" s="105"/>
      <c r="CR840" s="21"/>
    </row>
    <row r="841" spans="1:96" ht="12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104"/>
      <c r="CQ841" s="105"/>
      <c r="CR841" s="21"/>
    </row>
    <row r="842" spans="1:96" ht="12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104"/>
      <c r="CQ842" s="105"/>
      <c r="CR842" s="21"/>
    </row>
    <row r="843" spans="1:96" ht="12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104"/>
      <c r="CQ843" s="105"/>
      <c r="CR843" s="21"/>
    </row>
    <row r="844" spans="1:96" ht="12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104"/>
      <c r="CQ844" s="105"/>
      <c r="CR844" s="21"/>
    </row>
    <row r="845" spans="1:96" ht="12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104"/>
      <c r="CQ845" s="105"/>
      <c r="CR845" s="21"/>
    </row>
    <row r="846" spans="1:96" ht="12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104"/>
      <c r="CQ846" s="105"/>
      <c r="CR846" s="21"/>
    </row>
    <row r="847" spans="1:96" ht="12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104"/>
      <c r="CQ847" s="105"/>
      <c r="CR847" s="21"/>
    </row>
    <row r="848" spans="1:96" ht="12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104"/>
      <c r="CQ848" s="105"/>
      <c r="CR848" s="21"/>
    </row>
    <row r="849" spans="1:96" ht="12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104"/>
      <c r="CQ849" s="105"/>
      <c r="CR849" s="21"/>
    </row>
    <row r="850" spans="1:96" ht="12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104"/>
      <c r="CQ850" s="105"/>
      <c r="CR850" s="21"/>
    </row>
    <row r="851" spans="1:96" ht="12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104"/>
      <c r="CQ851" s="105"/>
      <c r="CR851" s="21"/>
    </row>
    <row r="852" spans="1:96" ht="12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104"/>
      <c r="CQ852" s="105"/>
      <c r="CR852" s="21"/>
    </row>
    <row r="853" spans="1:96" ht="12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104"/>
      <c r="CQ853" s="105"/>
      <c r="CR853" s="21"/>
    </row>
    <row r="854" spans="1:96" ht="12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104"/>
      <c r="CQ854" s="105"/>
      <c r="CR854" s="21"/>
    </row>
    <row r="855" spans="1:96" ht="12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104"/>
      <c r="CQ855" s="105"/>
      <c r="CR855" s="21"/>
    </row>
    <row r="856" spans="1:96" ht="12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104"/>
      <c r="CQ856" s="105"/>
      <c r="CR856" s="21"/>
    </row>
    <row r="857" spans="1:96" ht="12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104"/>
      <c r="CQ857" s="105"/>
      <c r="CR857" s="21"/>
    </row>
    <row r="858" spans="1:96" ht="12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104"/>
      <c r="CQ858" s="105"/>
      <c r="CR858" s="21"/>
    </row>
    <row r="859" spans="1:96" ht="12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104"/>
      <c r="CQ859" s="105"/>
      <c r="CR859" s="21"/>
    </row>
    <row r="860" spans="1:96" ht="12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104"/>
      <c r="CQ860" s="105"/>
      <c r="CR860" s="21"/>
    </row>
    <row r="861" spans="1:96" ht="12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104"/>
      <c r="CQ861" s="105"/>
      <c r="CR861" s="21"/>
    </row>
    <row r="862" spans="1:96" ht="12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104"/>
      <c r="CQ862" s="105"/>
      <c r="CR862" s="21"/>
    </row>
    <row r="863" spans="1:96" ht="12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104"/>
      <c r="CQ863" s="105"/>
      <c r="CR863" s="21"/>
    </row>
    <row r="864" spans="1:96" ht="12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104"/>
      <c r="CQ864" s="105"/>
      <c r="CR864" s="21"/>
    </row>
    <row r="865" spans="1:96" ht="12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104"/>
      <c r="CQ865" s="105"/>
      <c r="CR865" s="21"/>
    </row>
    <row r="866" spans="1:96" ht="12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104"/>
      <c r="CQ866" s="105"/>
      <c r="CR866" s="21"/>
    </row>
    <row r="867" spans="1:96" ht="12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104"/>
      <c r="CQ867" s="105"/>
      <c r="CR867" s="21"/>
    </row>
    <row r="868" spans="1:96" ht="12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104"/>
      <c r="CQ868" s="105"/>
      <c r="CR868" s="21"/>
    </row>
    <row r="869" spans="1:96" ht="12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104"/>
      <c r="CQ869" s="105"/>
      <c r="CR869" s="21"/>
    </row>
    <row r="870" spans="1:96" ht="12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104"/>
      <c r="CQ870" s="105"/>
      <c r="CR870" s="21"/>
    </row>
    <row r="871" spans="1:96" ht="12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104"/>
      <c r="CQ871" s="105"/>
      <c r="CR871" s="21"/>
    </row>
    <row r="872" spans="1:96" ht="12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104"/>
      <c r="CQ872" s="105"/>
      <c r="CR872" s="21"/>
    </row>
    <row r="873" spans="1:96" ht="12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104"/>
      <c r="CQ873" s="105"/>
      <c r="CR873" s="21"/>
    </row>
    <row r="874" spans="1:96" ht="12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104"/>
      <c r="CQ874" s="105"/>
      <c r="CR874" s="21"/>
    </row>
    <row r="875" spans="1:96" ht="12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104"/>
      <c r="CQ875" s="105"/>
      <c r="CR875" s="21"/>
    </row>
    <row r="876" spans="1:96" ht="12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104"/>
      <c r="CQ876" s="105"/>
      <c r="CR876" s="21"/>
    </row>
    <row r="877" spans="1:96" ht="12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104"/>
      <c r="CQ877" s="105"/>
      <c r="CR877" s="21"/>
    </row>
    <row r="878" spans="1:96" ht="12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104"/>
      <c r="CQ878" s="105"/>
      <c r="CR878" s="21"/>
    </row>
    <row r="879" spans="1:96" ht="12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104"/>
      <c r="CQ879" s="105"/>
      <c r="CR879" s="21"/>
    </row>
    <row r="880" spans="1:96" ht="12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104"/>
      <c r="CQ880" s="105"/>
      <c r="CR880" s="21"/>
    </row>
    <row r="881" spans="1:96" ht="12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104"/>
      <c r="CQ881" s="105"/>
      <c r="CR881" s="21"/>
    </row>
    <row r="882" spans="1:96" ht="12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104"/>
      <c r="CQ882" s="105"/>
      <c r="CR882" s="21"/>
    </row>
    <row r="883" spans="1:96" ht="12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104"/>
      <c r="CQ883" s="105"/>
      <c r="CR883" s="21"/>
    </row>
    <row r="884" spans="1:96" ht="12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104"/>
      <c r="CQ884" s="105"/>
      <c r="CR884" s="21"/>
    </row>
    <row r="885" spans="1:96" ht="12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104"/>
      <c r="CQ885" s="105"/>
      <c r="CR885" s="21"/>
    </row>
    <row r="886" spans="1:96" ht="12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104"/>
      <c r="CQ886" s="105"/>
      <c r="CR886" s="21"/>
    </row>
    <row r="887" spans="1:96" ht="12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104"/>
      <c r="CQ887" s="105"/>
      <c r="CR887" s="21"/>
    </row>
    <row r="888" spans="1:96" ht="12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104"/>
      <c r="CQ888" s="105"/>
      <c r="CR888" s="21"/>
    </row>
    <row r="889" spans="1:96" ht="12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104"/>
      <c r="CQ889" s="105"/>
      <c r="CR889" s="21"/>
    </row>
    <row r="890" spans="1:96" ht="12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104"/>
      <c r="CQ890" s="105"/>
      <c r="CR890" s="21"/>
    </row>
    <row r="891" spans="1:96" ht="12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104"/>
      <c r="CQ891" s="105"/>
      <c r="CR891" s="21"/>
    </row>
    <row r="892" spans="1:96" ht="12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104"/>
      <c r="CQ892" s="105"/>
      <c r="CR892" s="21"/>
    </row>
    <row r="893" spans="1:96" ht="12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104"/>
      <c r="CQ893" s="105"/>
      <c r="CR893" s="21"/>
    </row>
    <row r="894" spans="1:96" ht="12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104"/>
      <c r="CQ894" s="105"/>
      <c r="CR894" s="21"/>
    </row>
    <row r="895" spans="1:96" ht="12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104"/>
      <c r="CQ895" s="105"/>
      <c r="CR895" s="21"/>
    </row>
    <row r="896" spans="1:96" ht="12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104"/>
      <c r="CQ896" s="105"/>
      <c r="CR896" s="21"/>
    </row>
    <row r="897" spans="1:96" ht="12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104"/>
      <c r="CQ897" s="105"/>
      <c r="CR897" s="21"/>
    </row>
    <row r="898" spans="1:96" ht="12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104"/>
      <c r="CQ898" s="105"/>
      <c r="CR898" s="21"/>
    </row>
    <row r="899" spans="1:96" ht="12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104"/>
      <c r="CQ899" s="105"/>
      <c r="CR899" s="21"/>
    </row>
    <row r="900" spans="1:96" ht="12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104"/>
      <c r="CQ900" s="105"/>
      <c r="CR900" s="21"/>
    </row>
    <row r="901" spans="1:96" ht="12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104"/>
      <c r="CQ901" s="105"/>
      <c r="CR901" s="21"/>
    </row>
    <row r="902" spans="1:96" ht="12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104"/>
      <c r="CQ902" s="105"/>
      <c r="CR902" s="21"/>
    </row>
    <row r="903" spans="1:96" ht="12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104"/>
      <c r="CQ903" s="105"/>
      <c r="CR903" s="21"/>
    </row>
    <row r="904" spans="1:96" ht="12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104"/>
      <c r="CQ904" s="105"/>
      <c r="CR904" s="21"/>
    </row>
    <row r="905" spans="1:96" ht="12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104"/>
      <c r="CQ905" s="105"/>
      <c r="CR905" s="21"/>
    </row>
    <row r="906" spans="1:96" ht="12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104"/>
      <c r="CQ906" s="105"/>
      <c r="CR906" s="21"/>
    </row>
    <row r="907" spans="1:96" ht="12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104"/>
      <c r="CQ907" s="105"/>
      <c r="CR907" s="21"/>
    </row>
    <row r="908" spans="1:96" ht="12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104"/>
      <c r="CQ908" s="105"/>
      <c r="CR908" s="21"/>
    </row>
    <row r="909" spans="1:96" ht="12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104"/>
      <c r="CQ909" s="105"/>
      <c r="CR909" s="21"/>
    </row>
    <row r="910" spans="1:96" ht="12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104"/>
      <c r="CQ910" s="105"/>
      <c r="CR910" s="21"/>
    </row>
    <row r="911" spans="1:96" ht="12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104"/>
      <c r="CQ911" s="105"/>
      <c r="CR911" s="21"/>
    </row>
    <row r="912" spans="1:96" ht="12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104"/>
      <c r="CQ912" s="105"/>
      <c r="CR912" s="21"/>
    </row>
    <row r="913" spans="1:96" ht="12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104"/>
      <c r="CQ913" s="105"/>
      <c r="CR913" s="21"/>
    </row>
    <row r="914" spans="1:96" ht="12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104"/>
      <c r="CQ914" s="105"/>
      <c r="CR914" s="21"/>
    </row>
    <row r="915" spans="1:96" ht="12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104"/>
      <c r="CQ915" s="105"/>
      <c r="CR915" s="21"/>
    </row>
    <row r="916" spans="1:96" ht="12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104"/>
      <c r="CQ916" s="105"/>
      <c r="CR916" s="21"/>
    </row>
    <row r="917" spans="1:96" ht="12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104"/>
      <c r="CQ917" s="105"/>
      <c r="CR917" s="21"/>
    </row>
    <row r="918" spans="1:96" ht="12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104"/>
      <c r="CQ918" s="105"/>
      <c r="CR918" s="21"/>
    </row>
    <row r="919" spans="1:96" ht="12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104"/>
      <c r="CQ919" s="105"/>
      <c r="CR919" s="21"/>
    </row>
    <row r="920" spans="1:96" ht="12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104"/>
      <c r="CQ920" s="105"/>
      <c r="CR920" s="21"/>
    </row>
    <row r="921" spans="1:96" ht="12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104"/>
      <c r="CQ921" s="105"/>
      <c r="CR921" s="21"/>
    </row>
    <row r="922" spans="1:96" ht="12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104"/>
      <c r="CQ922" s="105"/>
      <c r="CR922" s="21"/>
    </row>
    <row r="923" spans="1:96" ht="12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104"/>
      <c r="CQ923" s="105"/>
      <c r="CR923" s="21"/>
    </row>
    <row r="924" spans="1:96" ht="12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104"/>
      <c r="CQ924" s="105"/>
      <c r="CR924" s="21"/>
    </row>
    <row r="925" spans="1:96" ht="12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104"/>
      <c r="CQ925" s="105"/>
      <c r="CR925" s="21"/>
    </row>
    <row r="926" spans="1:96" ht="12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104"/>
      <c r="CQ926" s="105"/>
      <c r="CR926" s="21"/>
    </row>
    <row r="927" spans="1:96" ht="12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104"/>
      <c r="CQ927" s="105"/>
      <c r="CR927" s="21"/>
    </row>
    <row r="928" spans="1:96" ht="12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104"/>
      <c r="CQ928" s="105"/>
      <c r="CR928" s="21"/>
    </row>
    <row r="929" spans="1:96" ht="12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104"/>
      <c r="CQ929" s="105"/>
      <c r="CR929" s="21"/>
    </row>
    <row r="930" spans="1:96" ht="12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104"/>
      <c r="CQ930" s="105"/>
      <c r="CR930" s="21"/>
    </row>
    <row r="931" spans="1:96" ht="12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104"/>
      <c r="CQ931" s="105"/>
      <c r="CR931" s="21"/>
    </row>
    <row r="932" spans="1:96" ht="12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104"/>
      <c r="CQ932" s="105"/>
      <c r="CR932" s="21"/>
    </row>
    <row r="933" spans="1:96" ht="12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104"/>
      <c r="CQ933" s="105"/>
      <c r="CR933" s="21"/>
    </row>
    <row r="934" spans="1:96" ht="12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104"/>
      <c r="CQ934" s="105"/>
      <c r="CR934" s="21"/>
    </row>
    <row r="935" spans="1:96" ht="12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104"/>
      <c r="CQ935" s="105"/>
      <c r="CR935" s="21"/>
    </row>
    <row r="936" spans="1:96" ht="12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104"/>
      <c r="CQ936" s="105"/>
      <c r="CR936" s="21"/>
    </row>
    <row r="937" spans="1:96" ht="12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104"/>
      <c r="CQ937" s="105"/>
      <c r="CR937" s="21"/>
    </row>
    <row r="938" spans="1:96" ht="12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104"/>
      <c r="CQ938" s="105"/>
      <c r="CR938" s="21"/>
    </row>
    <row r="939" spans="1:96" ht="12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104"/>
      <c r="CQ939" s="105"/>
      <c r="CR939" s="21"/>
    </row>
    <row r="940" spans="1:96" ht="12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104"/>
      <c r="CQ940" s="105"/>
      <c r="CR940" s="21"/>
    </row>
    <row r="941" spans="1:96" ht="12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104"/>
      <c r="CQ941" s="105"/>
      <c r="CR941" s="21"/>
    </row>
    <row r="942" spans="1:96" ht="12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104"/>
      <c r="CQ942" s="105"/>
      <c r="CR942" s="21"/>
    </row>
    <row r="943" spans="1:96" ht="12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104"/>
      <c r="CQ943" s="105"/>
      <c r="CR943" s="21"/>
    </row>
    <row r="944" spans="1:96" ht="12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104"/>
      <c r="CQ944" s="105"/>
      <c r="CR944" s="21"/>
    </row>
    <row r="945" spans="1:96" ht="12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104"/>
      <c r="CQ945" s="105"/>
      <c r="CR945" s="21"/>
    </row>
    <row r="946" spans="1:96" ht="12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104"/>
      <c r="CQ946" s="105"/>
      <c r="CR946" s="21"/>
    </row>
    <row r="947" spans="1:96" ht="12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104"/>
      <c r="CQ947" s="105"/>
      <c r="CR947" s="21"/>
    </row>
    <row r="948" spans="1:96" ht="12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104"/>
      <c r="CQ948" s="105"/>
      <c r="CR948" s="21"/>
    </row>
    <row r="949" spans="1:96" ht="12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104"/>
      <c r="CQ949" s="105"/>
      <c r="CR949" s="21"/>
    </row>
    <row r="950" spans="1:96" ht="12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104"/>
      <c r="CQ950" s="105"/>
      <c r="CR950" s="21"/>
    </row>
    <row r="951" spans="1:96" ht="12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104"/>
      <c r="CQ951" s="105"/>
      <c r="CR951" s="21"/>
    </row>
    <row r="952" spans="1:96" ht="12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104"/>
      <c r="CQ952" s="105"/>
      <c r="CR952" s="21"/>
    </row>
    <row r="953" spans="1:96" ht="12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104"/>
      <c r="CQ953" s="105"/>
      <c r="CR953" s="21"/>
    </row>
    <row r="954" spans="1:96" ht="12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104"/>
      <c r="CQ954" s="105"/>
      <c r="CR954" s="21"/>
    </row>
    <row r="955" spans="1:96" ht="12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104"/>
      <c r="CQ955" s="105"/>
      <c r="CR955" s="21"/>
    </row>
    <row r="956" spans="1:96" ht="12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104"/>
      <c r="CQ956" s="105"/>
      <c r="CR956" s="21"/>
    </row>
    <row r="957" spans="1:96" ht="12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104"/>
      <c r="CQ957" s="105"/>
      <c r="CR957" s="21"/>
    </row>
    <row r="958" spans="1:96" ht="12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104"/>
      <c r="CQ958" s="105"/>
      <c r="CR958" s="21"/>
    </row>
    <row r="959" spans="1:96" ht="12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104"/>
      <c r="CQ959" s="105"/>
      <c r="CR959" s="21"/>
    </row>
    <row r="960" spans="1:96" ht="12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104"/>
      <c r="CQ960" s="105"/>
      <c r="CR960" s="21"/>
    </row>
    <row r="961" spans="1:96" ht="12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104"/>
      <c r="CQ961" s="105"/>
      <c r="CR961" s="21"/>
    </row>
    <row r="962" spans="1:96" ht="12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104"/>
      <c r="CQ962" s="105"/>
      <c r="CR962" s="21"/>
    </row>
    <row r="963" spans="1:96" ht="12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104"/>
      <c r="CQ963" s="105"/>
      <c r="CR963" s="21"/>
    </row>
    <row r="964" spans="1:96" ht="12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104"/>
      <c r="CQ964" s="105"/>
      <c r="CR964" s="21"/>
    </row>
    <row r="965" spans="1:96" ht="12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104"/>
      <c r="CQ965" s="105"/>
      <c r="CR965" s="21"/>
    </row>
    <row r="966" spans="1:96" ht="12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104"/>
      <c r="CQ966" s="105"/>
      <c r="CR966" s="21"/>
    </row>
    <row r="967" spans="1:96" ht="12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104"/>
      <c r="CQ967" s="105"/>
      <c r="CR967" s="21"/>
    </row>
    <row r="968" spans="1:96" ht="12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104"/>
      <c r="CQ968" s="105"/>
      <c r="CR968" s="21"/>
    </row>
    <row r="969" spans="1:96" ht="12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104"/>
      <c r="CQ969" s="105"/>
      <c r="CR969" s="21"/>
    </row>
    <row r="970" spans="1:96" ht="12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104"/>
      <c r="CQ970" s="105"/>
      <c r="CR970" s="21"/>
    </row>
    <row r="971" spans="1:96" ht="12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104"/>
      <c r="CQ971" s="105"/>
      <c r="CR971" s="21"/>
    </row>
    <row r="972" spans="1:96" ht="12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104"/>
      <c r="CQ972" s="105"/>
      <c r="CR972" s="21"/>
    </row>
    <row r="973" spans="1:96" ht="12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104"/>
      <c r="CQ973" s="105"/>
      <c r="CR973" s="21"/>
    </row>
    <row r="974" spans="1:96" ht="12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104"/>
      <c r="CQ974" s="105"/>
      <c r="CR974" s="21"/>
    </row>
    <row r="975" spans="1:96" ht="12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104"/>
      <c r="CQ975" s="105"/>
      <c r="CR975" s="21"/>
    </row>
    <row r="976" spans="1:96" ht="12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104"/>
      <c r="CQ976" s="105"/>
      <c r="CR976" s="21"/>
    </row>
    <row r="977" spans="1:96" ht="12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104"/>
      <c r="CQ977" s="105"/>
      <c r="CR977" s="21"/>
    </row>
    <row r="978" spans="1:96" ht="12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104"/>
      <c r="CQ978" s="105"/>
      <c r="CR978" s="21"/>
    </row>
    <row r="979" spans="1:96" ht="12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104"/>
      <c r="CQ979" s="105"/>
      <c r="CR979" s="21"/>
    </row>
    <row r="980" spans="1:96" ht="12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104"/>
      <c r="CQ980" s="105"/>
      <c r="CR980" s="21"/>
    </row>
    <row r="981" spans="1:96" ht="12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104"/>
      <c r="CQ981" s="105"/>
      <c r="CR981" s="21"/>
    </row>
    <row r="982" spans="1:96" ht="12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104"/>
      <c r="CQ982" s="105"/>
      <c r="CR982" s="21"/>
    </row>
    <row r="983" spans="1:96" ht="12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104"/>
      <c r="CQ983" s="105"/>
      <c r="CR983" s="21"/>
    </row>
    <row r="984" spans="1:96" ht="12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104"/>
      <c r="CQ984" s="105"/>
      <c r="CR984" s="21"/>
    </row>
    <row r="985" spans="1:96" ht="12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104"/>
      <c r="CQ985" s="105"/>
      <c r="CR985" s="21"/>
    </row>
    <row r="986" spans="1:96" ht="12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104"/>
      <c r="CQ986" s="105"/>
      <c r="CR986" s="21"/>
    </row>
    <row r="987" spans="1:96" ht="12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104"/>
      <c r="CQ987" s="105"/>
      <c r="CR987" s="21"/>
    </row>
    <row r="988" spans="1:96" ht="12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104"/>
      <c r="CQ988" s="105"/>
      <c r="CR988" s="21"/>
    </row>
    <row r="989" spans="1:96" ht="12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104"/>
      <c r="CQ989" s="105"/>
      <c r="CR989" s="21"/>
    </row>
    <row r="990" spans="1:96" ht="12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104"/>
      <c r="CQ990" s="105"/>
      <c r="CR990" s="21"/>
    </row>
    <row r="991" spans="1:96" ht="12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104"/>
      <c r="CQ991" s="105"/>
      <c r="CR991" s="21"/>
    </row>
    <row r="992" spans="1:96" ht="12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104"/>
      <c r="CQ992" s="105"/>
      <c r="CR992" s="21"/>
    </row>
    <row r="993" spans="1:96" ht="12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104"/>
      <c r="CQ993" s="105"/>
      <c r="CR993" s="21"/>
    </row>
    <row r="994" spans="1:96" ht="12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104"/>
      <c r="CQ994" s="105"/>
      <c r="CR994" s="21"/>
    </row>
    <row r="995" spans="1:96" ht="12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104"/>
      <c r="CQ995" s="105"/>
      <c r="CR995" s="21"/>
    </row>
    <row r="996" spans="1:96" ht="12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104"/>
      <c r="CQ996" s="105"/>
      <c r="CR996" s="21"/>
    </row>
    <row r="997" spans="1:96" ht="12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104"/>
      <c r="CQ997" s="105"/>
      <c r="CR997" s="21"/>
    </row>
    <row r="998" spans="1:96" ht="12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104"/>
      <c r="CQ998" s="105"/>
      <c r="CR998" s="21"/>
    </row>
    <row r="999" spans="1:96" ht="12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104"/>
      <c r="CQ999" s="105"/>
      <c r="CR999" s="21"/>
    </row>
    <row r="1000" spans="1:96" ht="12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104"/>
      <c r="CQ1000" s="105"/>
      <c r="CR1000" s="21"/>
    </row>
  </sheetData>
  <mergeCells count="2">
    <mergeCell ref="A1:C1"/>
    <mergeCell ref="A2:C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6923C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23.28515625" customWidth="1"/>
    <col min="3" max="3" width="5" customWidth="1"/>
    <col min="4" max="7" width="4.140625" customWidth="1"/>
    <col min="8" max="8" width="7" customWidth="1"/>
    <col min="9" max="9" width="5.85546875" customWidth="1"/>
    <col min="10" max="10" width="5" customWidth="1"/>
    <col min="11" max="12" width="4.85546875" customWidth="1"/>
    <col min="13" max="13" width="4.5703125" customWidth="1"/>
    <col min="14" max="14" width="7" customWidth="1"/>
    <col min="15" max="15" width="5.42578125" customWidth="1"/>
    <col min="16" max="16" width="5" customWidth="1"/>
    <col min="17" max="18" width="4.7109375" customWidth="1"/>
    <col min="19" max="19" width="4.85546875" customWidth="1"/>
    <col min="20" max="20" width="7" customWidth="1"/>
    <col min="21" max="21" width="5.42578125" customWidth="1"/>
    <col min="22" max="22" width="4.7109375" customWidth="1"/>
    <col min="23" max="23" width="4.42578125" customWidth="1"/>
    <col min="24" max="24" width="4.140625" customWidth="1"/>
    <col min="25" max="25" width="4.5703125" customWidth="1"/>
    <col min="26" max="26" width="7" customWidth="1"/>
    <col min="27" max="27" width="4.28515625" customWidth="1"/>
    <col min="28" max="28" width="8.7109375" customWidth="1"/>
    <col min="29" max="29" width="6.28515625" customWidth="1"/>
    <col min="30" max="30" width="9.140625" hidden="1" customWidth="1"/>
  </cols>
  <sheetData>
    <row r="1" spans="1:30" ht="23.25" customHeight="1">
      <c r="A1" s="324" t="str">
        <f>'Qual all'!A1:C1</f>
        <v>2024 KBT 4</v>
      </c>
      <c r="B1" s="325"/>
      <c r="C1" s="326"/>
      <c r="D1" s="2"/>
      <c r="E1" s="2"/>
      <c r="F1" s="2"/>
      <c r="G1" s="2">
        <v>4</v>
      </c>
      <c r="H1" s="2">
        <v>15</v>
      </c>
      <c r="I1" s="2"/>
      <c r="J1" s="2"/>
      <c r="K1" s="2"/>
      <c r="L1" s="2"/>
      <c r="M1" s="2">
        <v>4</v>
      </c>
      <c r="N1" s="2">
        <v>17</v>
      </c>
      <c r="O1" s="2"/>
      <c r="P1" s="2"/>
      <c r="Q1" s="2"/>
      <c r="R1" s="2"/>
      <c r="S1" s="2">
        <v>4</v>
      </c>
      <c r="T1" s="2">
        <v>17</v>
      </c>
      <c r="U1" s="2"/>
      <c r="V1" s="2"/>
      <c r="W1" s="2"/>
      <c r="X1" s="2"/>
      <c r="Y1" s="2">
        <v>4</v>
      </c>
      <c r="Z1" s="2">
        <v>17</v>
      </c>
      <c r="AA1" s="2"/>
      <c r="AB1" s="3"/>
      <c r="AC1" s="4"/>
      <c r="AD1" s="5"/>
    </row>
    <row r="2" spans="1:30" ht="18.75" customHeight="1">
      <c r="A2" s="327" t="s">
        <v>0</v>
      </c>
      <c r="B2" s="325"/>
      <c r="C2" s="326"/>
      <c r="D2" s="9"/>
      <c r="E2" s="6"/>
      <c r="F2" s="6"/>
      <c r="G2" s="6"/>
      <c r="H2" s="7" t="s">
        <v>72</v>
      </c>
      <c r="I2" s="8" t="s">
        <v>60</v>
      </c>
      <c r="J2" s="9"/>
      <c r="K2" s="6"/>
      <c r="L2" s="6"/>
      <c r="M2" s="6"/>
      <c r="N2" s="7" t="s">
        <v>72</v>
      </c>
      <c r="O2" s="8" t="s">
        <v>61</v>
      </c>
      <c r="P2" s="9"/>
      <c r="Q2" s="6"/>
      <c r="R2" s="6"/>
      <c r="S2" s="6"/>
      <c r="T2" s="7" t="s">
        <v>72</v>
      </c>
      <c r="U2" s="8" t="s">
        <v>75</v>
      </c>
      <c r="V2" s="9"/>
      <c r="W2" s="6"/>
      <c r="X2" s="6"/>
      <c r="Y2" s="6"/>
      <c r="Z2" s="7" t="s">
        <v>72</v>
      </c>
      <c r="AA2" s="8" t="s">
        <v>76</v>
      </c>
      <c r="AB2" s="10"/>
      <c r="AC2" s="11"/>
      <c r="AD2" s="12"/>
    </row>
    <row r="3" spans="1:30" ht="12.75" customHeight="1">
      <c r="A3" s="13"/>
      <c r="B3" s="14" t="s">
        <v>3</v>
      </c>
      <c r="C3" s="15" t="s">
        <v>4</v>
      </c>
      <c r="D3" s="17">
        <v>1</v>
      </c>
      <c r="E3" s="17">
        <v>2</v>
      </c>
      <c r="F3" s="17">
        <v>3</v>
      </c>
      <c r="G3" s="17">
        <v>4</v>
      </c>
      <c r="H3" s="18" t="s">
        <v>5</v>
      </c>
      <c r="I3" s="17" t="s">
        <v>6</v>
      </c>
      <c r="J3" s="17">
        <v>1</v>
      </c>
      <c r="K3" s="17">
        <v>2</v>
      </c>
      <c r="L3" s="17">
        <v>3</v>
      </c>
      <c r="M3" s="17">
        <v>4</v>
      </c>
      <c r="N3" s="18" t="s">
        <v>5</v>
      </c>
      <c r="O3" s="17" t="s">
        <v>6</v>
      </c>
      <c r="P3" s="17">
        <v>1</v>
      </c>
      <c r="Q3" s="17">
        <v>2</v>
      </c>
      <c r="R3" s="17">
        <v>3</v>
      </c>
      <c r="S3" s="17">
        <v>4</v>
      </c>
      <c r="T3" s="18" t="s">
        <v>5</v>
      </c>
      <c r="U3" s="17" t="s">
        <v>6</v>
      </c>
      <c r="V3" s="17">
        <v>1</v>
      </c>
      <c r="W3" s="17">
        <v>2</v>
      </c>
      <c r="X3" s="17">
        <v>3</v>
      </c>
      <c r="Y3" s="17">
        <v>4</v>
      </c>
      <c r="Z3" s="18" t="s">
        <v>5</v>
      </c>
      <c r="AA3" s="17" t="s">
        <v>6</v>
      </c>
      <c r="AB3" s="19" t="s">
        <v>5</v>
      </c>
      <c r="AC3" s="20" t="s">
        <v>7</v>
      </c>
      <c r="AD3" s="21"/>
    </row>
    <row r="4" spans="1:30" ht="12.75" customHeight="1">
      <c r="A4" s="23">
        <v>1</v>
      </c>
      <c r="B4" s="58" t="str">
        <f>'Qual all'!B4</f>
        <v>Орлова Наталья</v>
      </c>
      <c r="C4" s="25">
        <f>'Qual all'!C4</f>
        <v>8</v>
      </c>
      <c r="D4" s="33">
        <f>'Qual all'!AB4</f>
        <v>0</v>
      </c>
      <c r="E4" s="33">
        <f>'Qual all'!AC4</f>
        <v>0</v>
      </c>
      <c r="F4" s="33">
        <f>'Qual all'!AD4</f>
        <v>0</v>
      </c>
      <c r="G4" s="33">
        <f>'Qual all'!AE4</f>
        <v>0</v>
      </c>
      <c r="H4" s="28" t="e">
        <f>'Qual all'!AF4</f>
        <v>#DIV/0!</v>
      </c>
      <c r="I4" s="29">
        <f>'Qual all'!AG4</f>
        <v>0</v>
      </c>
      <c r="J4" s="33">
        <f>'Qual all'!AH4</f>
        <v>0</v>
      </c>
      <c r="K4" s="33">
        <f>'Qual all'!AI4</f>
        <v>0</v>
      </c>
      <c r="L4" s="33">
        <f>'Qual all'!AJ4</f>
        <v>0</v>
      </c>
      <c r="M4" s="33">
        <f>'Qual all'!AK4</f>
        <v>0</v>
      </c>
      <c r="N4" s="28" t="e">
        <f>'Qual all'!AL4</f>
        <v>#DIV/0!</v>
      </c>
      <c r="O4" s="29">
        <f>'Qual all'!AM4</f>
        <v>0</v>
      </c>
      <c r="P4" s="33">
        <f>'Qual all'!AN4</f>
        <v>163</v>
      </c>
      <c r="Q4" s="33">
        <f>'Qual all'!AO4</f>
        <v>142</v>
      </c>
      <c r="R4" s="33">
        <f>'Qual all'!AP4</f>
        <v>143</v>
      </c>
      <c r="S4" s="33">
        <f>'Qual all'!AQ4</f>
        <v>178</v>
      </c>
      <c r="T4" s="28">
        <f>'Qual all'!AR4</f>
        <v>156.5</v>
      </c>
      <c r="U4" s="29">
        <f>'Qual all'!AS4</f>
        <v>658</v>
      </c>
      <c r="V4" s="33">
        <f>'Qual all'!AT4</f>
        <v>157</v>
      </c>
      <c r="W4" s="33">
        <f>'Qual all'!AU4</f>
        <v>134</v>
      </c>
      <c r="X4" s="33">
        <f>'Qual all'!AV4</f>
        <v>159</v>
      </c>
      <c r="Y4" s="33">
        <f>'Qual all'!AW4</f>
        <v>180</v>
      </c>
      <c r="Z4" s="28">
        <f>'Qual all'!AX4</f>
        <v>157.5</v>
      </c>
      <c r="AA4" s="29">
        <f>'Qual all'!AY4</f>
        <v>662</v>
      </c>
      <c r="AB4" s="30">
        <f t="shared" ref="AB4:AB65" si="0">SUM(AC4/8)</f>
        <v>165</v>
      </c>
      <c r="AC4" s="31">
        <f>LARGE((I4,O4,U4,AA4),1)+LARGE((I4,O4,U4,AA4),2)</f>
        <v>1320</v>
      </c>
      <c r="AD4" s="21"/>
    </row>
    <row r="5" spans="1:30" ht="12.75" customHeight="1">
      <c r="A5" s="23">
        <v>2</v>
      </c>
      <c r="B5" s="32" t="str">
        <f>'Qual all'!B5</f>
        <v>Мандрица Наталья</v>
      </c>
      <c r="C5" s="25">
        <f>'Qual all'!C5</f>
        <v>8</v>
      </c>
      <c r="D5" s="33">
        <f>'Qual all'!AB5</f>
        <v>0</v>
      </c>
      <c r="E5" s="33">
        <f>'Qual all'!AC5</f>
        <v>0</v>
      </c>
      <c r="F5" s="33">
        <f>'Qual all'!AD5</f>
        <v>0</v>
      </c>
      <c r="G5" s="33">
        <f>'Qual all'!AE5</f>
        <v>0</v>
      </c>
      <c r="H5" s="28">
        <f>'Qual all'!AF5</f>
        <v>0</v>
      </c>
      <c r="I5" s="29">
        <f>'Qual all'!AG5</f>
        <v>0</v>
      </c>
      <c r="J5" s="33">
        <f>'Qual all'!AH5</f>
        <v>0</v>
      </c>
      <c r="K5" s="33">
        <f>'Qual all'!AI5</f>
        <v>0</v>
      </c>
      <c r="L5" s="33">
        <f>'Qual all'!AJ5</f>
        <v>0</v>
      </c>
      <c r="M5" s="33">
        <f>'Qual all'!AK5</f>
        <v>0</v>
      </c>
      <c r="N5" s="28">
        <f>'Qual all'!AL5</f>
        <v>0</v>
      </c>
      <c r="O5" s="29">
        <f>'Qual all'!AM5</f>
        <v>0</v>
      </c>
      <c r="P5" s="33">
        <f>'Qual all'!AN5</f>
        <v>0</v>
      </c>
      <c r="Q5" s="33">
        <f>'Qual all'!AO5</f>
        <v>0</v>
      </c>
      <c r="R5" s="33">
        <f>'Qual all'!AP5</f>
        <v>0</v>
      </c>
      <c r="S5" s="33">
        <f>'Qual all'!AQ5</f>
        <v>0</v>
      </c>
      <c r="T5" s="28">
        <f>'Qual all'!AR5</f>
        <v>0</v>
      </c>
      <c r="U5" s="29">
        <f>'Qual all'!AS5</f>
        <v>0</v>
      </c>
      <c r="V5" s="33">
        <f>'Qual all'!AT5</f>
        <v>0</v>
      </c>
      <c r="W5" s="33">
        <f>'Qual all'!AU5</f>
        <v>0</v>
      </c>
      <c r="X5" s="33">
        <f>'Qual all'!AV5</f>
        <v>0</v>
      </c>
      <c r="Y5" s="33">
        <f>'Qual all'!AW5</f>
        <v>0</v>
      </c>
      <c r="Z5" s="28">
        <f>'Qual all'!AX5</f>
        <v>0</v>
      </c>
      <c r="AA5" s="29">
        <f>'Qual all'!AY5</f>
        <v>0</v>
      </c>
      <c r="AB5" s="30">
        <f t="shared" si="0"/>
        <v>0</v>
      </c>
      <c r="AC5" s="31">
        <f>LARGE((I5,O5,U5,AA5),1)+LARGE((I5,O5,U5,AA5),2)</f>
        <v>0</v>
      </c>
      <c r="AD5" s="21"/>
    </row>
    <row r="6" spans="1:30" ht="12.75" customHeight="1">
      <c r="A6" s="23">
        <v>3</v>
      </c>
      <c r="B6" s="32" t="str">
        <f>'Qual all'!B6</f>
        <v>Гришиненко Елена</v>
      </c>
      <c r="C6" s="25">
        <f>'Qual all'!C6</f>
        <v>8</v>
      </c>
      <c r="D6" s="33">
        <f>'Qual all'!AB6</f>
        <v>0</v>
      </c>
      <c r="E6" s="33">
        <f>'Qual all'!AC6</f>
        <v>0</v>
      </c>
      <c r="F6" s="33">
        <f>'Qual all'!AD6</f>
        <v>0</v>
      </c>
      <c r="G6" s="33">
        <f>'Qual all'!AE6</f>
        <v>0</v>
      </c>
      <c r="H6" s="28">
        <f>'Qual all'!AF6</f>
        <v>0</v>
      </c>
      <c r="I6" s="29">
        <f>'Qual all'!AG6</f>
        <v>0</v>
      </c>
      <c r="J6" s="33">
        <f>'Qual all'!AH6</f>
        <v>0</v>
      </c>
      <c r="K6" s="33">
        <f>'Qual all'!AI6</f>
        <v>0</v>
      </c>
      <c r="L6" s="33">
        <f>'Qual all'!AJ6</f>
        <v>0</v>
      </c>
      <c r="M6" s="33">
        <f>'Qual all'!AK6</f>
        <v>0</v>
      </c>
      <c r="N6" s="28">
        <f>'Qual all'!AL6</f>
        <v>0</v>
      </c>
      <c r="O6" s="29">
        <f>'Qual all'!AM6</f>
        <v>0</v>
      </c>
      <c r="P6" s="33">
        <f>'Qual all'!AN6</f>
        <v>0</v>
      </c>
      <c r="Q6" s="33">
        <f>'Qual all'!AO6</f>
        <v>0</v>
      </c>
      <c r="R6" s="33">
        <f>'Qual all'!AP6</f>
        <v>0</v>
      </c>
      <c r="S6" s="33">
        <f>'Qual all'!AQ6</f>
        <v>0</v>
      </c>
      <c r="T6" s="28">
        <f>'Qual all'!AR6</f>
        <v>0</v>
      </c>
      <c r="U6" s="29">
        <f>'Qual all'!AS6</f>
        <v>0</v>
      </c>
      <c r="V6" s="33">
        <f>'Qual all'!AT6</f>
        <v>0</v>
      </c>
      <c r="W6" s="33">
        <f>'Qual all'!AU6</f>
        <v>0</v>
      </c>
      <c r="X6" s="33">
        <f>'Qual all'!AV6</f>
        <v>0</v>
      </c>
      <c r="Y6" s="33">
        <f>'Qual all'!AW6</f>
        <v>0</v>
      </c>
      <c r="Z6" s="28">
        <f>'Qual all'!AX6</f>
        <v>0</v>
      </c>
      <c r="AA6" s="29">
        <f>'Qual all'!AY6</f>
        <v>0</v>
      </c>
      <c r="AB6" s="30">
        <f t="shared" si="0"/>
        <v>0</v>
      </c>
      <c r="AC6" s="31">
        <f>LARGE((I6,O6,U6,AA6),1)+LARGE((I6,O6,U6,AA6),2)</f>
        <v>0</v>
      </c>
      <c r="AD6" s="21"/>
    </row>
    <row r="7" spans="1:30" ht="12.75" customHeight="1">
      <c r="A7" s="23">
        <v>4</v>
      </c>
      <c r="B7" s="32" t="str">
        <f>'Qual all'!B7</f>
        <v>Третьякова Елена</v>
      </c>
      <c r="C7" s="25">
        <f>'Qual all'!C7</f>
        <v>8</v>
      </c>
      <c r="D7" s="33">
        <f>'Qual all'!AB7</f>
        <v>103</v>
      </c>
      <c r="E7" s="33">
        <f>'Qual all'!AC7</f>
        <v>178</v>
      </c>
      <c r="F7" s="33">
        <f>'Qual all'!AD7</f>
        <v>123</v>
      </c>
      <c r="G7" s="33">
        <f>'Qual all'!AE7</f>
        <v>179</v>
      </c>
      <c r="H7" s="28">
        <f>'Qual all'!AF7</f>
        <v>145.75</v>
      </c>
      <c r="I7" s="29">
        <f>'Qual all'!AG7</f>
        <v>615</v>
      </c>
      <c r="J7" s="33">
        <f>'Qual all'!AH7</f>
        <v>255</v>
      </c>
      <c r="K7" s="33">
        <f>'Qual all'!AI7</f>
        <v>165</v>
      </c>
      <c r="L7" s="33">
        <f>'Qual all'!AJ7</f>
        <v>176</v>
      </c>
      <c r="M7" s="33">
        <f>'Qual all'!AK7</f>
        <v>156</v>
      </c>
      <c r="N7" s="28">
        <f>'Qual all'!AL7</f>
        <v>188</v>
      </c>
      <c r="O7" s="29">
        <f>'Qual all'!AM7</f>
        <v>784</v>
      </c>
      <c r="P7" s="33">
        <f>'Qual all'!AN7</f>
        <v>0</v>
      </c>
      <c r="Q7" s="33">
        <f>'Qual all'!AO7</f>
        <v>0</v>
      </c>
      <c r="R7" s="33">
        <f>'Qual all'!AP7</f>
        <v>0</v>
      </c>
      <c r="S7" s="33">
        <f>'Qual all'!AQ7</f>
        <v>0</v>
      </c>
      <c r="T7" s="28" t="e">
        <f>'Qual all'!AR7</f>
        <v>#DIV/0!</v>
      </c>
      <c r="U7" s="29">
        <f>'Qual all'!AS7</f>
        <v>0</v>
      </c>
      <c r="V7" s="33">
        <f>'Qual all'!AT7</f>
        <v>0</v>
      </c>
      <c r="W7" s="33">
        <f>'Qual all'!AU7</f>
        <v>0</v>
      </c>
      <c r="X7" s="33">
        <f>'Qual all'!AV7</f>
        <v>0</v>
      </c>
      <c r="Y7" s="33">
        <f>'Qual all'!AW7</f>
        <v>0</v>
      </c>
      <c r="Z7" s="28" t="e">
        <f>'Qual all'!AX7</f>
        <v>#DIV/0!</v>
      </c>
      <c r="AA7" s="29">
        <f>'Qual all'!AY7</f>
        <v>0</v>
      </c>
      <c r="AB7" s="30">
        <f t="shared" si="0"/>
        <v>174.875</v>
      </c>
      <c r="AC7" s="31">
        <f>LARGE((I7,O7,U7,AA7),1)+LARGE((I7,O7,U7,AA7),2)</f>
        <v>1399</v>
      </c>
      <c r="AD7" s="21"/>
    </row>
    <row r="8" spans="1:30" ht="12.75" customHeight="1">
      <c r="A8" s="23">
        <v>5</v>
      </c>
      <c r="B8" s="32" t="str">
        <f>'Qual all'!B8</f>
        <v>Егинчибаев Дулат</v>
      </c>
      <c r="C8" s="25">
        <f>'Qual all'!C8</f>
        <v>0</v>
      </c>
      <c r="D8" s="33">
        <f>'Qual all'!AB8</f>
        <v>0</v>
      </c>
      <c r="E8" s="33">
        <f>'Qual all'!AC8</f>
        <v>0</v>
      </c>
      <c r="F8" s="33">
        <f>'Qual all'!AD8</f>
        <v>0</v>
      </c>
      <c r="G8" s="33">
        <f>'Qual all'!AE8</f>
        <v>0</v>
      </c>
      <c r="H8" s="28">
        <f>'Qual all'!AF8</f>
        <v>0</v>
      </c>
      <c r="I8" s="29">
        <f>'Qual all'!AG8</f>
        <v>0</v>
      </c>
      <c r="J8" s="33">
        <f>'Qual all'!AH8</f>
        <v>0</v>
      </c>
      <c r="K8" s="33">
        <f>'Qual all'!AI8</f>
        <v>0</v>
      </c>
      <c r="L8" s="33">
        <f>'Qual all'!AJ8</f>
        <v>0</v>
      </c>
      <c r="M8" s="33">
        <f>'Qual all'!AK8</f>
        <v>0</v>
      </c>
      <c r="N8" s="28">
        <f>'Qual all'!AL8</f>
        <v>0</v>
      </c>
      <c r="O8" s="29">
        <f>'Qual all'!AM8</f>
        <v>0</v>
      </c>
      <c r="P8" s="33">
        <f>'Qual all'!AN8</f>
        <v>0</v>
      </c>
      <c r="Q8" s="33">
        <f>'Qual all'!AO8</f>
        <v>0</v>
      </c>
      <c r="R8" s="33">
        <f>'Qual all'!AP8</f>
        <v>0</v>
      </c>
      <c r="S8" s="33">
        <f>'Qual all'!AQ8</f>
        <v>0</v>
      </c>
      <c r="T8" s="28">
        <f>'Qual all'!AR8</f>
        <v>0</v>
      </c>
      <c r="U8" s="29">
        <f>'Qual all'!AS8</f>
        <v>0</v>
      </c>
      <c r="V8" s="33">
        <f>'Qual all'!AT8</f>
        <v>0</v>
      </c>
      <c r="W8" s="33">
        <f>'Qual all'!AU8</f>
        <v>0</v>
      </c>
      <c r="X8" s="33">
        <f>'Qual all'!AV8</f>
        <v>0</v>
      </c>
      <c r="Y8" s="33">
        <f>'Qual all'!AW8</f>
        <v>0</v>
      </c>
      <c r="Z8" s="28">
        <f>'Qual all'!AX8</f>
        <v>0</v>
      </c>
      <c r="AA8" s="29">
        <f>'Qual all'!AY8</f>
        <v>0</v>
      </c>
      <c r="AB8" s="30">
        <f t="shared" si="0"/>
        <v>0</v>
      </c>
      <c r="AC8" s="31">
        <f>LARGE((I8,O8,U8,AA8),1)+LARGE((I8,O8,U8,AA8),2)</f>
        <v>0</v>
      </c>
      <c r="AD8" s="21"/>
    </row>
    <row r="9" spans="1:30" ht="12.75" customHeight="1">
      <c r="A9" s="23">
        <v>6</v>
      </c>
      <c r="B9" s="32" t="str">
        <f>'Qual all'!B9</f>
        <v>Мендыгалиев Кайрат</v>
      </c>
      <c r="C9" s="25">
        <f>'Qual all'!C9</f>
        <v>0</v>
      </c>
      <c r="D9" s="33">
        <f>'Qual all'!AB9</f>
        <v>0</v>
      </c>
      <c r="E9" s="33">
        <f>'Qual all'!AC9</f>
        <v>0</v>
      </c>
      <c r="F9" s="33">
        <f>'Qual all'!AD9</f>
        <v>0</v>
      </c>
      <c r="G9" s="33">
        <f>'Qual all'!AE9</f>
        <v>0</v>
      </c>
      <c r="H9" s="28">
        <f>'Qual all'!AF9</f>
        <v>0</v>
      </c>
      <c r="I9" s="29">
        <f>'Qual all'!AG9</f>
        <v>0</v>
      </c>
      <c r="J9" s="33">
        <f>'Qual all'!AH9</f>
        <v>0</v>
      </c>
      <c r="K9" s="33">
        <f>'Qual all'!AI9</f>
        <v>0</v>
      </c>
      <c r="L9" s="33">
        <f>'Qual all'!AJ9</f>
        <v>0</v>
      </c>
      <c r="M9" s="33">
        <f>'Qual all'!AK9</f>
        <v>0</v>
      </c>
      <c r="N9" s="28">
        <f>'Qual all'!AL9</f>
        <v>0</v>
      </c>
      <c r="O9" s="29">
        <f>'Qual all'!AM9</f>
        <v>0</v>
      </c>
      <c r="P9" s="33">
        <f>'Qual all'!AN9</f>
        <v>0</v>
      </c>
      <c r="Q9" s="33">
        <f>'Qual all'!AO9</f>
        <v>0</v>
      </c>
      <c r="R9" s="33">
        <f>'Qual all'!AP9</f>
        <v>0</v>
      </c>
      <c r="S9" s="33">
        <f>'Qual all'!AQ9</f>
        <v>0</v>
      </c>
      <c r="T9" s="28">
        <f>'Qual all'!AR9</f>
        <v>0</v>
      </c>
      <c r="U9" s="29">
        <f>'Qual all'!AS9</f>
        <v>0</v>
      </c>
      <c r="V9" s="33">
        <f>'Qual all'!AT9</f>
        <v>0</v>
      </c>
      <c r="W9" s="33">
        <f>'Qual all'!AU9</f>
        <v>0</v>
      </c>
      <c r="X9" s="33">
        <f>'Qual all'!AV9</f>
        <v>0</v>
      </c>
      <c r="Y9" s="33">
        <f>'Qual all'!AW9</f>
        <v>0</v>
      </c>
      <c r="Z9" s="28">
        <f>'Qual all'!AX9</f>
        <v>0</v>
      </c>
      <c r="AA9" s="29">
        <f>'Qual all'!AY9</f>
        <v>0</v>
      </c>
      <c r="AB9" s="30">
        <f t="shared" si="0"/>
        <v>0</v>
      </c>
      <c r="AC9" s="31">
        <f>LARGE((I9,O9,U9,AA9),1)+LARGE((I9,O9,U9,AA9),2)</f>
        <v>0</v>
      </c>
      <c r="AD9" s="21"/>
    </row>
    <row r="10" spans="1:30" ht="12.75" customHeight="1">
      <c r="A10" s="23">
        <v>7</v>
      </c>
      <c r="B10" s="32" t="str">
        <f>'Qual all'!B10</f>
        <v>Хилимов Алпамыс</v>
      </c>
      <c r="C10" s="25">
        <f>'Qual all'!C10</f>
        <v>0</v>
      </c>
      <c r="D10" s="33">
        <f>'Qual all'!AB10</f>
        <v>0</v>
      </c>
      <c r="E10" s="33">
        <f>'Qual all'!AC10</f>
        <v>0</v>
      </c>
      <c r="F10" s="33">
        <f>'Qual all'!AD10</f>
        <v>0</v>
      </c>
      <c r="G10" s="33">
        <f>'Qual all'!AE10</f>
        <v>0</v>
      </c>
      <c r="H10" s="28">
        <f>'Qual all'!AF10</f>
        <v>0</v>
      </c>
      <c r="I10" s="29">
        <f>'Qual all'!AG10</f>
        <v>0</v>
      </c>
      <c r="J10" s="33">
        <f>'Qual all'!AH10</f>
        <v>0</v>
      </c>
      <c r="K10" s="33">
        <f>'Qual all'!AI10</f>
        <v>0</v>
      </c>
      <c r="L10" s="33">
        <f>'Qual all'!AJ10</f>
        <v>0</v>
      </c>
      <c r="M10" s="33">
        <f>'Qual all'!AK10</f>
        <v>0</v>
      </c>
      <c r="N10" s="28">
        <f>'Qual all'!AL10</f>
        <v>0</v>
      </c>
      <c r="O10" s="29">
        <f>'Qual all'!AM10</f>
        <v>0</v>
      </c>
      <c r="P10" s="33">
        <f>'Qual all'!AN10</f>
        <v>0</v>
      </c>
      <c r="Q10" s="33">
        <f>'Qual all'!AO10</f>
        <v>0</v>
      </c>
      <c r="R10" s="33">
        <f>'Qual all'!AP10</f>
        <v>0</v>
      </c>
      <c r="S10" s="33">
        <f>'Qual all'!AQ10</f>
        <v>0</v>
      </c>
      <c r="T10" s="28">
        <f>'Qual all'!AR10</f>
        <v>0</v>
      </c>
      <c r="U10" s="29">
        <f>'Qual all'!AS10</f>
        <v>0</v>
      </c>
      <c r="V10" s="33">
        <f>'Qual all'!AT10</f>
        <v>0</v>
      </c>
      <c r="W10" s="33">
        <f>'Qual all'!AU10</f>
        <v>0</v>
      </c>
      <c r="X10" s="33">
        <f>'Qual all'!AV10</f>
        <v>0</v>
      </c>
      <c r="Y10" s="33">
        <f>'Qual all'!AW10</f>
        <v>0</v>
      </c>
      <c r="Z10" s="28">
        <f>'Qual all'!AX10</f>
        <v>0</v>
      </c>
      <c r="AA10" s="29">
        <f>'Qual all'!AY10</f>
        <v>0</v>
      </c>
      <c r="AB10" s="30">
        <f t="shared" si="0"/>
        <v>0</v>
      </c>
      <c r="AC10" s="31">
        <f>LARGE((I10,O10,U10,AA10),1)+LARGE((I10,O10,U10,AA10),2)</f>
        <v>0</v>
      </c>
      <c r="AD10" s="21"/>
    </row>
    <row r="11" spans="1:30" ht="12.75" customHeight="1">
      <c r="A11" s="23">
        <v>8</v>
      </c>
      <c r="B11" s="32" t="str">
        <f>'Qual all'!B11</f>
        <v>Дорош Ольга</v>
      </c>
      <c r="C11" s="25">
        <f>'Qual all'!C11</f>
        <v>8</v>
      </c>
      <c r="D11" s="33">
        <f>'Qual all'!AB11</f>
        <v>0</v>
      </c>
      <c r="E11" s="33">
        <f>'Qual all'!AC11</f>
        <v>0</v>
      </c>
      <c r="F11" s="33">
        <f>'Qual all'!AD11</f>
        <v>0</v>
      </c>
      <c r="G11" s="33">
        <f>'Qual all'!AE11</f>
        <v>0</v>
      </c>
      <c r="H11" s="28" t="e">
        <f>'Qual all'!AF11</f>
        <v>#DIV/0!</v>
      </c>
      <c r="I11" s="29">
        <f>'Qual all'!AG11</f>
        <v>0</v>
      </c>
      <c r="J11" s="33">
        <f>'Qual all'!AH11</f>
        <v>0</v>
      </c>
      <c r="K11" s="33">
        <f>'Qual all'!AI11</f>
        <v>0</v>
      </c>
      <c r="L11" s="33">
        <f>'Qual all'!AJ11</f>
        <v>0</v>
      </c>
      <c r="M11" s="33">
        <f>'Qual all'!AK11</f>
        <v>0</v>
      </c>
      <c r="N11" s="28" t="e">
        <f>'Qual all'!AL11</f>
        <v>#DIV/0!</v>
      </c>
      <c r="O11" s="29">
        <f>'Qual all'!AM11</f>
        <v>0</v>
      </c>
      <c r="P11" s="33">
        <f>'Qual all'!AN11</f>
        <v>0</v>
      </c>
      <c r="Q11" s="33">
        <f>'Qual all'!AO11</f>
        <v>0</v>
      </c>
      <c r="R11" s="33">
        <f>'Qual all'!AP11</f>
        <v>0</v>
      </c>
      <c r="S11" s="33">
        <f>'Qual all'!AQ11</f>
        <v>0</v>
      </c>
      <c r="T11" s="28" t="e">
        <f>'Qual all'!AR11</f>
        <v>#DIV/0!</v>
      </c>
      <c r="U11" s="29">
        <f>'Qual all'!AS11</f>
        <v>0</v>
      </c>
      <c r="V11" s="33">
        <f>'Qual all'!AT11</f>
        <v>0</v>
      </c>
      <c r="W11" s="33">
        <f>'Qual all'!AU11</f>
        <v>0</v>
      </c>
      <c r="X11" s="33">
        <f>'Qual all'!AV11</f>
        <v>0</v>
      </c>
      <c r="Y11" s="33">
        <f>'Qual all'!AW11</f>
        <v>0</v>
      </c>
      <c r="Z11" s="28" t="e">
        <f>'Qual all'!AX11</f>
        <v>#DIV/0!</v>
      </c>
      <c r="AA11" s="29">
        <f>'Qual all'!AY11</f>
        <v>0</v>
      </c>
      <c r="AB11" s="30">
        <f t="shared" si="0"/>
        <v>0</v>
      </c>
      <c r="AC11" s="31">
        <f>LARGE((I11,O11,U11,AA11),1)+LARGE((I11,O11,U11,AA11),2)</f>
        <v>0</v>
      </c>
      <c r="AD11" s="21"/>
    </row>
    <row r="12" spans="1:30" ht="12.75" customHeight="1">
      <c r="A12" s="23">
        <v>9</v>
      </c>
      <c r="B12" s="32" t="str">
        <f>'Qual all'!B12</f>
        <v>Щетинина Светлана</v>
      </c>
      <c r="C12" s="25">
        <f>'Qual all'!C12</f>
        <v>8</v>
      </c>
      <c r="D12" s="33">
        <f>'Qual all'!AB12</f>
        <v>0</v>
      </c>
      <c r="E12" s="33">
        <f>'Qual all'!AC12</f>
        <v>0</v>
      </c>
      <c r="F12" s="33">
        <f>'Qual all'!AD12</f>
        <v>0</v>
      </c>
      <c r="G12" s="33">
        <f>'Qual all'!AE12</f>
        <v>0</v>
      </c>
      <c r="H12" s="28" t="e">
        <f>'Qual all'!AF12</f>
        <v>#DIV/0!</v>
      </c>
      <c r="I12" s="29">
        <f>'Qual all'!AG12</f>
        <v>0</v>
      </c>
      <c r="J12" s="33">
        <f>'Qual all'!AH12</f>
        <v>0</v>
      </c>
      <c r="K12" s="33">
        <f>'Qual all'!AI12</f>
        <v>0</v>
      </c>
      <c r="L12" s="33">
        <f>'Qual all'!AJ12</f>
        <v>0</v>
      </c>
      <c r="M12" s="33">
        <f>'Qual all'!AK12</f>
        <v>0</v>
      </c>
      <c r="N12" s="28" t="e">
        <f>'Qual all'!AL12</f>
        <v>#DIV/0!</v>
      </c>
      <c r="O12" s="29">
        <f>'Qual all'!AM12</f>
        <v>0</v>
      </c>
      <c r="P12" s="33">
        <f>'Qual all'!AN12</f>
        <v>168</v>
      </c>
      <c r="Q12" s="33">
        <f>'Qual all'!AO12</f>
        <v>195</v>
      </c>
      <c r="R12" s="33">
        <f>'Qual all'!AP12</f>
        <v>162</v>
      </c>
      <c r="S12" s="33">
        <f>'Qual all'!AQ12</f>
        <v>140</v>
      </c>
      <c r="T12" s="28">
        <f>'Qual all'!AR12</f>
        <v>166.25</v>
      </c>
      <c r="U12" s="29">
        <f>'Qual all'!AS12</f>
        <v>697</v>
      </c>
      <c r="V12" s="33">
        <f>'Qual all'!AT12</f>
        <v>162</v>
      </c>
      <c r="W12" s="33">
        <f>'Qual all'!AU12</f>
        <v>194</v>
      </c>
      <c r="X12" s="33">
        <f>'Qual all'!AV12</f>
        <v>196</v>
      </c>
      <c r="Y12" s="33">
        <f>'Qual all'!AW12</f>
        <v>176</v>
      </c>
      <c r="Z12" s="28">
        <f>'Qual all'!AX12</f>
        <v>182</v>
      </c>
      <c r="AA12" s="29">
        <f>'Qual all'!AY12</f>
        <v>760</v>
      </c>
      <c r="AB12" s="30">
        <f t="shared" si="0"/>
        <v>182.125</v>
      </c>
      <c r="AC12" s="31">
        <f>LARGE((I12,O12,U12,AA12),1)+LARGE((I12,O12,U12,AA12),2)</f>
        <v>1457</v>
      </c>
      <c r="AD12" s="21"/>
    </row>
    <row r="13" spans="1:30" ht="12.75" customHeight="1">
      <c r="A13" s="23">
        <v>10</v>
      </c>
      <c r="B13" s="32" t="str">
        <f>'Qual all'!B13</f>
        <v>Калидолла Жандос</v>
      </c>
      <c r="C13" s="25">
        <f>'Qual all'!C13</f>
        <v>0</v>
      </c>
      <c r="D13" s="33">
        <f>'Qual all'!AB13</f>
        <v>0</v>
      </c>
      <c r="E13" s="33">
        <f>'Qual all'!AC13</f>
        <v>0</v>
      </c>
      <c r="F13" s="33">
        <f>'Qual all'!AD13</f>
        <v>0</v>
      </c>
      <c r="G13" s="33">
        <f>'Qual all'!AE13</f>
        <v>0</v>
      </c>
      <c r="H13" s="28" t="e">
        <f>'Qual all'!AF13</f>
        <v>#DIV/0!</v>
      </c>
      <c r="I13" s="29">
        <f>'Qual all'!AG13</f>
        <v>0</v>
      </c>
      <c r="J13" s="33">
        <f>'Qual all'!AH13</f>
        <v>0</v>
      </c>
      <c r="K13" s="33">
        <f>'Qual all'!AI13</f>
        <v>0</v>
      </c>
      <c r="L13" s="33">
        <f>'Qual all'!AJ13</f>
        <v>0</v>
      </c>
      <c r="M13" s="33">
        <f>'Qual all'!AK13</f>
        <v>0</v>
      </c>
      <c r="N13" s="28" t="e">
        <f>'Qual all'!AL13</f>
        <v>#DIV/0!</v>
      </c>
      <c r="O13" s="29">
        <f>'Qual all'!AM13</f>
        <v>0</v>
      </c>
      <c r="P13" s="33">
        <f>'Qual all'!AN13</f>
        <v>0</v>
      </c>
      <c r="Q13" s="33">
        <f>'Qual all'!AO13</f>
        <v>0</v>
      </c>
      <c r="R13" s="33">
        <f>'Qual all'!AP13</f>
        <v>0</v>
      </c>
      <c r="S13" s="33">
        <f>'Qual all'!AQ13</f>
        <v>0</v>
      </c>
      <c r="T13" s="28" t="e">
        <f>'Qual all'!AR13</f>
        <v>#DIV/0!</v>
      </c>
      <c r="U13" s="29">
        <f>'Qual all'!AS13</f>
        <v>0</v>
      </c>
      <c r="V13" s="33">
        <f>'Qual all'!AT13</f>
        <v>187</v>
      </c>
      <c r="W13" s="33">
        <f>'Qual all'!AU13</f>
        <v>154</v>
      </c>
      <c r="X13" s="33">
        <f>'Qual all'!AV13</f>
        <v>141</v>
      </c>
      <c r="Y13" s="33">
        <f>'Qual all'!AW13</f>
        <v>187</v>
      </c>
      <c r="Z13" s="28">
        <f>'Qual all'!AX13</f>
        <v>167.25</v>
      </c>
      <c r="AA13" s="29">
        <f>'Qual all'!AY13</f>
        <v>669</v>
      </c>
      <c r="AB13" s="30">
        <f t="shared" si="0"/>
        <v>83.625</v>
      </c>
      <c r="AC13" s="31">
        <f>LARGE((I13,O13,U13,AA13),1)+LARGE((I13,O13,U13,AA13),2)</f>
        <v>669</v>
      </c>
      <c r="AD13" s="39"/>
    </row>
    <row r="14" spans="1:30" ht="12.75" customHeight="1">
      <c r="A14" s="23">
        <v>11</v>
      </c>
      <c r="B14" s="32" t="str">
        <f>'Qual all'!B14</f>
        <v>Калыбаев Нурлыбек</v>
      </c>
      <c r="C14" s="25">
        <f>'Qual all'!C14</f>
        <v>0</v>
      </c>
      <c r="D14" s="33">
        <f>'Qual all'!AB14</f>
        <v>0</v>
      </c>
      <c r="E14" s="33">
        <f>'Qual all'!AC14</f>
        <v>0</v>
      </c>
      <c r="F14" s="33">
        <f>'Qual all'!AD14</f>
        <v>0</v>
      </c>
      <c r="G14" s="33">
        <f>'Qual all'!AE14</f>
        <v>0</v>
      </c>
      <c r="H14" s="28">
        <f>'Qual all'!AF14</f>
        <v>0</v>
      </c>
      <c r="I14" s="29">
        <f>'Qual all'!AG14</f>
        <v>0</v>
      </c>
      <c r="J14" s="33">
        <f>'Qual all'!AH14</f>
        <v>0</v>
      </c>
      <c r="K14" s="33">
        <f>'Qual all'!AI14</f>
        <v>0</v>
      </c>
      <c r="L14" s="33">
        <f>'Qual all'!AJ14</f>
        <v>0</v>
      </c>
      <c r="M14" s="33">
        <f>'Qual all'!AK14</f>
        <v>0</v>
      </c>
      <c r="N14" s="28">
        <f>'Qual all'!AL14</f>
        <v>0</v>
      </c>
      <c r="O14" s="29">
        <f>'Qual all'!AM14</f>
        <v>0</v>
      </c>
      <c r="P14" s="33">
        <f>'Qual all'!AN14</f>
        <v>0</v>
      </c>
      <c r="Q14" s="33">
        <f>'Qual all'!AO14</f>
        <v>0</v>
      </c>
      <c r="R14" s="33">
        <f>'Qual all'!AP14</f>
        <v>0</v>
      </c>
      <c r="S14" s="33">
        <f>'Qual all'!AQ14</f>
        <v>0</v>
      </c>
      <c r="T14" s="28">
        <f>'Qual all'!AR14</f>
        <v>0</v>
      </c>
      <c r="U14" s="29">
        <f>'Qual all'!AS14</f>
        <v>0</v>
      </c>
      <c r="V14" s="33">
        <f>'Qual all'!AT14</f>
        <v>0</v>
      </c>
      <c r="W14" s="33">
        <f>'Qual all'!AU14</f>
        <v>0</v>
      </c>
      <c r="X14" s="33">
        <f>'Qual all'!AV14</f>
        <v>0</v>
      </c>
      <c r="Y14" s="33">
        <f>'Qual all'!AW14</f>
        <v>0</v>
      </c>
      <c r="Z14" s="28">
        <f>'Qual all'!AX14</f>
        <v>0</v>
      </c>
      <c r="AA14" s="29">
        <f>'Qual all'!AY14</f>
        <v>0</v>
      </c>
      <c r="AB14" s="30">
        <f t="shared" si="0"/>
        <v>0</v>
      </c>
      <c r="AC14" s="31">
        <f>LARGE((I14,O14,U14,AA14),1)+LARGE((I14,O14,U14,AA14),2)</f>
        <v>0</v>
      </c>
      <c r="AD14" s="39"/>
    </row>
    <row r="15" spans="1:30" ht="12.75" customHeight="1">
      <c r="A15" s="23">
        <v>12</v>
      </c>
      <c r="B15" s="32" t="str">
        <f>'Qual all'!B15</f>
        <v>Баракатова Шолпан</v>
      </c>
      <c r="C15" s="25">
        <f>'Qual all'!C15</f>
        <v>8</v>
      </c>
      <c r="D15" s="33">
        <f>'Qual all'!AB15</f>
        <v>0</v>
      </c>
      <c r="E15" s="33">
        <f>'Qual all'!AC15</f>
        <v>0</v>
      </c>
      <c r="F15" s="33">
        <f>'Qual all'!AD15</f>
        <v>0</v>
      </c>
      <c r="G15" s="33">
        <f>'Qual all'!AE15</f>
        <v>0</v>
      </c>
      <c r="H15" s="28" t="e">
        <f>'Qual all'!AF15</f>
        <v>#DIV/0!</v>
      </c>
      <c r="I15" s="29">
        <f>'Qual all'!AG15</f>
        <v>0</v>
      </c>
      <c r="J15" s="33">
        <f>'Qual all'!AH15</f>
        <v>0</v>
      </c>
      <c r="K15" s="33">
        <f>'Qual all'!AI15</f>
        <v>0</v>
      </c>
      <c r="L15" s="33">
        <f>'Qual all'!AJ15</f>
        <v>0</v>
      </c>
      <c r="M15" s="33">
        <f>'Qual all'!AK15</f>
        <v>0</v>
      </c>
      <c r="N15" s="28" t="e">
        <f>'Qual all'!AL15</f>
        <v>#DIV/0!</v>
      </c>
      <c r="O15" s="29">
        <f>'Qual all'!AM15</f>
        <v>0</v>
      </c>
      <c r="P15" s="33">
        <f>'Qual all'!AN15</f>
        <v>0</v>
      </c>
      <c r="Q15" s="33">
        <f>'Qual all'!AO15</f>
        <v>0</v>
      </c>
      <c r="R15" s="33">
        <f>'Qual all'!AP15</f>
        <v>0</v>
      </c>
      <c r="S15" s="33">
        <f>'Qual all'!AQ15</f>
        <v>0</v>
      </c>
      <c r="T15" s="28" t="e">
        <f>'Qual all'!AR15</f>
        <v>#DIV/0!</v>
      </c>
      <c r="U15" s="29">
        <f>'Qual all'!AS15</f>
        <v>0</v>
      </c>
      <c r="V15" s="33">
        <f>'Qual all'!AT15</f>
        <v>0</v>
      </c>
      <c r="W15" s="33">
        <f>'Qual all'!AU15</f>
        <v>0</v>
      </c>
      <c r="X15" s="33">
        <f>'Qual all'!AV15</f>
        <v>0</v>
      </c>
      <c r="Y15" s="33">
        <f>'Qual all'!AW15</f>
        <v>0</v>
      </c>
      <c r="Z15" s="28" t="e">
        <f>'Qual all'!AX15</f>
        <v>#DIV/0!</v>
      </c>
      <c r="AA15" s="29">
        <f>'Qual all'!AY15</f>
        <v>0</v>
      </c>
      <c r="AB15" s="30">
        <f t="shared" si="0"/>
        <v>0</v>
      </c>
      <c r="AC15" s="31">
        <f>LARGE((I15,O15,U15,AA15),1)+LARGE((I15,O15,U15,AA15),2)</f>
        <v>0</v>
      </c>
      <c r="AD15" s="39"/>
    </row>
    <row r="16" spans="1:30" ht="12.75" customHeight="1">
      <c r="A16" s="323">
        <v>13</v>
      </c>
      <c r="B16" s="58" t="str">
        <f>'Qual all'!B16</f>
        <v>Досанов Айдар</v>
      </c>
      <c r="C16" s="66">
        <f>'Qual all'!C16</f>
        <v>0</v>
      </c>
      <c r="D16" s="75">
        <f>'Qual all'!AB16</f>
        <v>0</v>
      </c>
      <c r="E16" s="75">
        <f>'Qual all'!AC16</f>
        <v>0</v>
      </c>
      <c r="F16" s="33">
        <f>'Qual all'!AD16</f>
        <v>0</v>
      </c>
      <c r="G16" s="75">
        <f>'Qual all'!AE16</f>
        <v>0</v>
      </c>
      <c r="H16" s="53" t="e">
        <f>'Qual all'!AF16</f>
        <v>#DIV/0!</v>
      </c>
      <c r="I16" s="54">
        <f>'Qual all'!AG16</f>
        <v>0</v>
      </c>
      <c r="J16" s="75">
        <f>'Qual all'!AH16</f>
        <v>0</v>
      </c>
      <c r="K16" s="75">
        <f>'Qual all'!AI16</f>
        <v>0</v>
      </c>
      <c r="L16" s="75">
        <f>'Qual all'!AJ16</f>
        <v>0</v>
      </c>
      <c r="M16" s="75">
        <f>'Qual all'!AK16</f>
        <v>0</v>
      </c>
      <c r="N16" s="53" t="e">
        <f>'Qual all'!AL16</f>
        <v>#DIV/0!</v>
      </c>
      <c r="O16" s="54">
        <f>'Qual all'!AM16</f>
        <v>0</v>
      </c>
      <c r="P16" s="75">
        <f>'Qual all'!AN16</f>
        <v>0</v>
      </c>
      <c r="Q16" s="75">
        <f>'Qual all'!AO16</f>
        <v>0</v>
      </c>
      <c r="R16" s="75">
        <f>'Qual all'!AP16</f>
        <v>0</v>
      </c>
      <c r="S16" s="75">
        <f>'Qual all'!AQ16</f>
        <v>0</v>
      </c>
      <c r="T16" s="53" t="e">
        <f>'Qual all'!AR16</f>
        <v>#DIV/0!</v>
      </c>
      <c r="U16" s="54">
        <f>'Qual all'!AS16</f>
        <v>0</v>
      </c>
      <c r="V16" s="75">
        <f>'Qual all'!AT16</f>
        <v>0</v>
      </c>
      <c r="W16" s="75">
        <f>'Qual all'!AU16</f>
        <v>0</v>
      </c>
      <c r="X16" s="75">
        <f>'Qual all'!AV16</f>
        <v>0</v>
      </c>
      <c r="Y16" s="75">
        <f>'Qual all'!AW16</f>
        <v>0</v>
      </c>
      <c r="Z16" s="53" t="e">
        <f>'Qual all'!AX16</f>
        <v>#DIV/0!</v>
      </c>
      <c r="AA16" s="54">
        <f>'Qual all'!AY16</f>
        <v>0</v>
      </c>
      <c r="AB16" s="55">
        <f t="shared" si="0"/>
        <v>0</v>
      </c>
      <c r="AC16" s="56">
        <f>LARGE((I16,O16,U16,AA16),1)+LARGE((I16,O16,U16,AA16),2)</f>
        <v>0</v>
      </c>
      <c r="AD16" s="57"/>
    </row>
    <row r="17" spans="1:30" ht="12.75" customHeight="1">
      <c r="A17" s="323">
        <v>14</v>
      </c>
      <c r="B17" s="58" t="str">
        <f>'Qual all'!B17</f>
        <v>Сагатова Гульчихра</v>
      </c>
      <c r="C17" s="66">
        <f>'Qual all'!C17</f>
        <v>8</v>
      </c>
      <c r="D17" s="75">
        <f>'Qual all'!AB17</f>
        <v>0</v>
      </c>
      <c r="E17" s="75">
        <f>'Qual all'!AC17</f>
        <v>0</v>
      </c>
      <c r="F17" s="33">
        <f>'Qual all'!AD17</f>
        <v>0</v>
      </c>
      <c r="G17" s="75">
        <f>'Qual all'!AE17</f>
        <v>0</v>
      </c>
      <c r="H17" s="53" t="e">
        <f>'Qual all'!AF17</f>
        <v>#DIV/0!</v>
      </c>
      <c r="I17" s="54">
        <f>'Qual all'!AG17</f>
        <v>0</v>
      </c>
      <c r="J17" s="75">
        <f>'Qual all'!AH17</f>
        <v>0</v>
      </c>
      <c r="K17" s="75">
        <f>'Qual all'!AI17</f>
        <v>0</v>
      </c>
      <c r="L17" s="75">
        <f>'Qual all'!AJ17</f>
        <v>0</v>
      </c>
      <c r="M17" s="75">
        <f>'Qual all'!AK17</f>
        <v>0</v>
      </c>
      <c r="N17" s="53" t="e">
        <f>'Qual all'!AL17</f>
        <v>#DIV/0!</v>
      </c>
      <c r="O17" s="54">
        <f>'Qual all'!AM17</f>
        <v>0</v>
      </c>
      <c r="P17" s="75">
        <f>'Qual all'!AN17</f>
        <v>0</v>
      </c>
      <c r="Q17" s="75">
        <f>'Qual all'!AO17</f>
        <v>0</v>
      </c>
      <c r="R17" s="75">
        <f>'Qual all'!AP17</f>
        <v>0</v>
      </c>
      <c r="S17" s="75">
        <f>'Qual all'!AQ17</f>
        <v>0</v>
      </c>
      <c r="T17" s="53" t="e">
        <f>'Qual all'!AR17</f>
        <v>#DIV/0!</v>
      </c>
      <c r="U17" s="54">
        <f>'Qual all'!AS17</f>
        <v>0</v>
      </c>
      <c r="V17" s="75">
        <f>'Qual all'!AT17</f>
        <v>0</v>
      </c>
      <c r="W17" s="75">
        <f>'Qual all'!AU17</f>
        <v>0</v>
      </c>
      <c r="X17" s="75">
        <f>'Qual all'!AV17</f>
        <v>0</v>
      </c>
      <c r="Y17" s="75">
        <f>'Qual all'!AW17</f>
        <v>0</v>
      </c>
      <c r="Z17" s="53" t="e">
        <f>'Qual all'!AX17</f>
        <v>#DIV/0!</v>
      </c>
      <c r="AA17" s="54">
        <f>'Qual all'!AY17</f>
        <v>0</v>
      </c>
      <c r="AB17" s="55">
        <f t="shared" si="0"/>
        <v>0</v>
      </c>
      <c r="AC17" s="56">
        <f>LARGE((I17,O17,U17,AA17),1)+LARGE((I17,O17,U17,AA17),2)</f>
        <v>0</v>
      </c>
      <c r="AD17" s="39"/>
    </row>
    <row r="18" spans="1:30" ht="12.75" customHeight="1">
      <c r="A18" s="323">
        <v>15</v>
      </c>
      <c r="B18" s="58" t="str">
        <f>'Qual all'!B18</f>
        <v>Разживин Александр</v>
      </c>
      <c r="C18" s="66">
        <f>'Qual all'!C18</f>
        <v>0</v>
      </c>
      <c r="D18" s="75">
        <f>'Qual all'!AB18</f>
        <v>0</v>
      </c>
      <c r="E18" s="75">
        <f>'Qual all'!AC18</f>
        <v>0</v>
      </c>
      <c r="F18" s="33">
        <f>'Qual all'!AD18</f>
        <v>0</v>
      </c>
      <c r="G18" s="75">
        <f>'Qual all'!AE18</f>
        <v>0</v>
      </c>
      <c r="H18" s="53" t="e">
        <f>'Qual all'!AF18</f>
        <v>#DIV/0!</v>
      </c>
      <c r="I18" s="54">
        <f>'Qual all'!AG18</f>
        <v>0</v>
      </c>
      <c r="J18" s="75">
        <f>'Qual all'!AH18</f>
        <v>0</v>
      </c>
      <c r="K18" s="75">
        <f>'Qual all'!AI18</f>
        <v>0</v>
      </c>
      <c r="L18" s="75">
        <f>'Qual all'!AJ18</f>
        <v>0</v>
      </c>
      <c r="M18" s="75">
        <f>'Qual all'!AK18</f>
        <v>0</v>
      </c>
      <c r="N18" s="53" t="e">
        <f>'Qual all'!AL18</f>
        <v>#DIV/0!</v>
      </c>
      <c r="O18" s="54">
        <f>'Qual all'!AM18</f>
        <v>0</v>
      </c>
      <c r="P18" s="75">
        <f>'Qual all'!AN18</f>
        <v>0</v>
      </c>
      <c r="Q18" s="75">
        <f>'Qual all'!AO18</f>
        <v>0</v>
      </c>
      <c r="R18" s="75">
        <f>'Qual all'!AP18</f>
        <v>0</v>
      </c>
      <c r="S18" s="75">
        <f>'Qual all'!AQ18</f>
        <v>0</v>
      </c>
      <c r="T18" s="53" t="e">
        <f>'Qual all'!AR18</f>
        <v>#DIV/0!</v>
      </c>
      <c r="U18" s="54">
        <f>'Qual all'!AS18</f>
        <v>0</v>
      </c>
      <c r="V18" s="75">
        <f>'Qual all'!AT18</f>
        <v>0</v>
      </c>
      <c r="W18" s="75">
        <f>'Qual all'!AU18</f>
        <v>0</v>
      </c>
      <c r="X18" s="75">
        <f>'Qual all'!AV18</f>
        <v>0</v>
      </c>
      <c r="Y18" s="75">
        <f>'Qual all'!AW18</f>
        <v>0</v>
      </c>
      <c r="Z18" s="53" t="e">
        <f>'Qual all'!AX18</f>
        <v>#DIV/0!</v>
      </c>
      <c r="AA18" s="54">
        <f>'Qual all'!AY18</f>
        <v>0</v>
      </c>
      <c r="AB18" s="55">
        <f t="shared" si="0"/>
        <v>0</v>
      </c>
      <c r="AC18" s="56">
        <f>LARGE((I18,O18,U18,AA18),1)+LARGE((I18,O18,U18,AA18),2)</f>
        <v>0</v>
      </c>
      <c r="AD18" s="39"/>
    </row>
    <row r="19" spans="1:30" ht="12.75" customHeight="1">
      <c r="A19" s="23">
        <v>16</v>
      </c>
      <c r="B19" s="32" t="str">
        <f>'Qual all'!B19</f>
        <v>Сагатов Санжар</v>
      </c>
      <c r="C19" s="25">
        <f>'Qual all'!C19</f>
        <v>0</v>
      </c>
      <c r="D19" s="33">
        <f>'Qual all'!AB19</f>
        <v>202</v>
      </c>
      <c r="E19" s="33">
        <f>'Qual all'!AC19</f>
        <v>210</v>
      </c>
      <c r="F19" s="33">
        <f>'Qual all'!AD19</f>
        <v>146</v>
      </c>
      <c r="G19" s="33">
        <f>'Qual all'!AE19</f>
        <v>173</v>
      </c>
      <c r="H19" s="28">
        <f>'Qual all'!AF19</f>
        <v>182.75</v>
      </c>
      <c r="I19" s="29">
        <f>'Qual all'!AG19</f>
        <v>731</v>
      </c>
      <c r="J19" s="33">
        <f>'Qual all'!AH19</f>
        <v>131</v>
      </c>
      <c r="K19" s="33">
        <f>'Qual all'!AI19</f>
        <v>117</v>
      </c>
      <c r="L19" s="33">
        <f>'Qual all'!AJ19</f>
        <v>155</v>
      </c>
      <c r="M19" s="33">
        <f>'Qual all'!AK19</f>
        <v>173</v>
      </c>
      <c r="N19" s="28">
        <f>'Qual all'!AL19</f>
        <v>144</v>
      </c>
      <c r="O19" s="29">
        <f>'Qual all'!AM19</f>
        <v>576</v>
      </c>
      <c r="P19" s="33">
        <f>'Qual all'!AN19</f>
        <v>174</v>
      </c>
      <c r="Q19" s="33">
        <f>'Qual all'!AO19</f>
        <v>144</v>
      </c>
      <c r="R19" s="33">
        <f>'Qual all'!AP19</f>
        <v>197</v>
      </c>
      <c r="S19" s="33">
        <f>'Qual all'!AQ19</f>
        <v>192</v>
      </c>
      <c r="T19" s="28">
        <f>'Qual all'!AR19</f>
        <v>176.75</v>
      </c>
      <c r="U19" s="29">
        <f>'Qual all'!AS19</f>
        <v>707</v>
      </c>
      <c r="V19" s="33">
        <f>'Qual all'!AT19</f>
        <v>0</v>
      </c>
      <c r="W19" s="33">
        <f>'Qual all'!AU19</f>
        <v>0</v>
      </c>
      <c r="X19" s="33">
        <f>'Qual all'!AV19</f>
        <v>0</v>
      </c>
      <c r="Y19" s="33">
        <f>'Qual all'!AW19</f>
        <v>0</v>
      </c>
      <c r="Z19" s="28" t="e">
        <f>'Qual all'!AX19</f>
        <v>#DIV/0!</v>
      </c>
      <c r="AA19" s="29">
        <f>'Qual all'!AY19</f>
        <v>0</v>
      </c>
      <c r="AB19" s="30">
        <f t="shared" si="0"/>
        <v>179.75</v>
      </c>
      <c r="AC19" s="31">
        <f>LARGE((I19,O19,U19,AA19),1)+LARGE((I19,O19,U19,AA19),2)</f>
        <v>1438</v>
      </c>
      <c r="AD19" s="39"/>
    </row>
    <row r="20" spans="1:30" ht="12.75" customHeight="1">
      <c r="A20" s="323">
        <v>17</v>
      </c>
      <c r="B20" s="58" t="str">
        <f>'Qual all'!B20</f>
        <v>Баймаханов Ермахан</v>
      </c>
      <c r="C20" s="66">
        <f>'Qual all'!C20</f>
        <v>0</v>
      </c>
      <c r="D20" s="75">
        <f>'Qual all'!AB20</f>
        <v>0</v>
      </c>
      <c r="E20" s="75">
        <f>'Qual all'!AC20</f>
        <v>0</v>
      </c>
      <c r="F20" s="33">
        <f>'Qual all'!AD20</f>
        <v>0</v>
      </c>
      <c r="G20" s="75">
        <f>'Qual all'!AE20</f>
        <v>0</v>
      </c>
      <c r="H20" s="53" t="e">
        <f>'Qual all'!AF20</f>
        <v>#DIV/0!</v>
      </c>
      <c r="I20" s="54">
        <f>'Qual all'!AG20</f>
        <v>0</v>
      </c>
      <c r="J20" s="75">
        <f>'Qual all'!AH20</f>
        <v>0</v>
      </c>
      <c r="K20" s="75">
        <f>'Qual all'!AI20</f>
        <v>0</v>
      </c>
      <c r="L20" s="75">
        <f>'Qual all'!AJ20</f>
        <v>0</v>
      </c>
      <c r="M20" s="75">
        <f>'Qual all'!AK20</f>
        <v>0</v>
      </c>
      <c r="N20" s="53" t="e">
        <f>'Qual all'!AL20</f>
        <v>#DIV/0!</v>
      </c>
      <c r="O20" s="54">
        <f>'Qual all'!AM20</f>
        <v>0</v>
      </c>
      <c r="P20" s="75">
        <f>'Qual all'!AN20</f>
        <v>0</v>
      </c>
      <c r="Q20" s="75">
        <f>'Qual all'!AO20</f>
        <v>0</v>
      </c>
      <c r="R20" s="75">
        <f>'Qual all'!AP20</f>
        <v>0</v>
      </c>
      <c r="S20" s="75">
        <f>'Qual all'!AQ20</f>
        <v>0</v>
      </c>
      <c r="T20" s="53" t="e">
        <f>'Qual all'!AR20</f>
        <v>#DIV/0!</v>
      </c>
      <c r="U20" s="54">
        <f>'Qual all'!AS20</f>
        <v>0</v>
      </c>
      <c r="V20" s="75">
        <f>'Qual all'!AT20</f>
        <v>0</v>
      </c>
      <c r="W20" s="75">
        <f>'Qual all'!AU20</f>
        <v>0</v>
      </c>
      <c r="X20" s="75">
        <f>'Qual all'!AV20</f>
        <v>0</v>
      </c>
      <c r="Y20" s="75">
        <f>'Qual all'!AW20</f>
        <v>0</v>
      </c>
      <c r="Z20" s="53" t="e">
        <f>'Qual all'!AX20</f>
        <v>#DIV/0!</v>
      </c>
      <c r="AA20" s="54">
        <f>'Qual all'!AY20</f>
        <v>0</v>
      </c>
      <c r="AB20" s="55">
        <f t="shared" si="0"/>
        <v>0</v>
      </c>
      <c r="AC20" s="56">
        <f>LARGE((I20,O20,U20,AA20),1)+LARGE((I20,O20,U20,AA20),2)</f>
        <v>0</v>
      </c>
      <c r="AD20" s="39"/>
    </row>
    <row r="21" spans="1:30" ht="12.75" customHeight="1">
      <c r="A21" s="23">
        <v>18</v>
      </c>
      <c r="B21" s="32" t="str">
        <f>'Qual all'!B21</f>
        <v>Кубаева Анар</v>
      </c>
      <c r="C21" s="25">
        <f>'Qual all'!C21</f>
        <v>8</v>
      </c>
      <c r="D21" s="33">
        <f>'Qual all'!AB21</f>
        <v>0</v>
      </c>
      <c r="E21" s="33">
        <f>'Qual all'!AC21</f>
        <v>0</v>
      </c>
      <c r="F21" s="33">
        <f>'Qual all'!AD21</f>
        <v>0</v>
      </c>
      <c r="G21" s="33">
        <f>'Qual all'!AE21</f>
        <v>0</v>
      </c>
      <c r="H21" s="28" t="e">
        <f>'Qual all'!AF21</f>
        <v>#DIV/0!</v>
      </c>
      <c r="I21" s="29">
        <f>'Qual all'!AG21</f>
        <v>0</v>
      </c>
      <c r="J21" s="33">
        <f>'Qual all'!AH21</f>
        <v>0</v>
      </c>
      <c r="K21" s="33">
        <f>'Qual all'!AI21</f>
        <v>0</v>
      </c>
      <c r="L21" s="33">
        <f>'Qual all'!AJ21</f>
        <v>0</v>
      </c>
      <c r="M21" s="33">
        <f>'Qual all'!AK21</f>
        <v>0</v>
      </c>
      <c r="N21" s="28" t="e">
        <f>'Qual all'!AL21</f>
        <v>#DIV/0!</v>
      </c>
      <c r="O21" s="29">
        <f>'Qual all'!AM21</f>
        <v>0</v>
      </c>
      <c r="P21" s="33">
        <f>'Qual all'!AN21</f>
        <v>0</v>
      </c>
      <c r="Q21" s="33">
        <f>'Qual all'!AO21</f>
        <v>0</v>
      </c>
      <c r="R21" s="33">
        <f>'Qual all'!AP21</f>
        <v>0</v>
      </c>
      <c r="S21" s="33">
        <f>'Qual all'!AQ21</f>
        <v>0</v>
      </c>
      <c r="T21" s="28" t="e">
        <f>'Qual all'!AR21</f>
        <v>#DIV/0!</v>
      </c>
      <c r="U21" s="29">
        <f>'Qual all'!AS21</f>
        <v>0</v>
      </c>
      <c r="V21" s="33">
        <f>'Qual all'!AT21</f>
        <v>0</v>
      </c>
      <c r="W21" s="33">
        <f>'Qual all'!AU21</f>
        <v>0</v>
      </c>
      <c r="X21" s="33">
        <f>'Qual all'!AV21</f>
        <v>0</v>
      </c>
      <c r="Y21" s="33">
        <f>'Qual all'!AW21</f>
        <v>0</v>
      </c>
      <c r="Z21" s="28" t="e">
        <f>'Qual all'!AX21</f>
        <v>#DIV/0!</v>
      </c>
      <c r="AA21" s="29">
        <f>'Qual all'!AY21</f>
        <v>0</v>
      </c>
      <c r="AB21" s="30">
        <f t="shared" si="0"/>
        <v>0</v>
      </c>
      <c r="AC21" s="31">
        <f>LARGE((I21,O21,U21,AA21),1)+LARGE((I21,O21,U21,AA21),2)</f>
        <v>0</v>
      </c>
      <c r="AD21" s="39"/>
    </row>
    <row r="22" spans="1:30" ht="12.75" customHeight="1">
      <c r="A22" s="77">
        <v>19</v>
      </c>
      <c r="B22" s="32" t="str">
        <f>'Qual all'!B22</f>
        <v>Абдрахманов Адильхан</v>
      </c>
      <c r="C22" s="25">
        <f>'Qual all'!C22</f>
        <v>0</v>
      </c>
      <c r="D22" s="33">
        <f>'Qual all'!AB22</f>
        <v>0</v>
      </c>
      <c r="E22" s="33">
        <f>'Qual all'!AC22</f>
        <v>0</v>
      </c>
      <c r="F22" s="33">
        <f>'Qual all'!AD22</f>
        <v>0</v>
      </c>
      <c r="G22" s="33">
        <f>'Qual all'!AE22</f>
        <v>0</v>
      </c>
      <c r="H22" s="28">
        <f>'Qual all'!AF22</f>
        <v>0</v>
      </c>
      <c r="I22" s="29">
        <f>'Qual all'!AG22</f>
        <v>0</v>
      </c>
      <c r="J22" s="33">
        <f>'Qual all'!AH22</f>
        <v>0</v>
      </c>
      <c r="K22" s="33">
        <f>'Qual all'!AI22</f>
        <v>0</v>
      </c>
      <c r="L22" s="33">
        <f>'Qual all'!AJ22</f>
        <v>0</v>
      </c>
      <c r="M22" s="33">
        <f>'Qual all'!AK22</f>
        <v>0</v>
      </c>
      <c r="N22" s="28">
        <f>'Qual all'!AL22</f>
        <v>0</v>
      </c>
      <c r="O22" s="29">
        <f>'Qual all'!AM22</f>
        <v>0</v>
      </c>
      <c r="P22" s="33">
        <f>'Qual all'!AN22</f>
        <v>0</v>
      </c>
      <c r="Q22" s="33">
        <f>'Qual all'!AO22</f>
        <v>0</v>
      </c>
      <c r="R22" s="33">
        <f>'Qual all'!AP22</f>
        <v>0</v>
      </c>
      <c r="S22" s="33">
        <f>'Qual all'!AQ22</f>
        <v>0</v>
      </c>
      <c r="T22" s="28">
        <f>'Qual all'!AR22</f>
        <v>0</v>
      </c>
      <c r="U22" s="29">
        <f>'Qual all'!AS22</f>
        <v>0</v>
      </c>
      <c r="V22" s="33">
        <f>'Qual all'!AT22</f>
        <v>0</v>
      </c>
      <c r="W22" s="33">
        <f>'Qual all'!AU22</f>
        <v>0</v>
      </c>
      <c r="X22" s="33">
        <f>'Qual all'!AV22</f>
        <v>0</v>
      </c>
      <c r="Y22" s="33">
        <f>'Qual all'!AW22</f>
        <v>0</v>
      </c>
      <c r="Z22" s="28">
        <f>'Qual all'!AX22</f>
        <v>0</v>
      </c>
      <c r="AA22" s="29">
        <f>'Qual all'!AY22</f>
        <v>0</v>
      </c>
      <c r="AB22" s="30">
        <f t="shared" si="0"/>
        <v>0</v>
      </c>
      <c r="AC22" s="31">
        <f>LARGE((I22,O22,U22,AA22),1)+LARGE((I22,O22,U22,AA22),2)</f>
        <v>0</v>
      </c>
      <c r="AD22" s="76"/>
    </row>
    <row r="23" spans="1:30" ht="12.75" customHeight="1">
      <c r="A23" s="77">
        <v>20</v>
      </c>
      <c r="B23" s="32" t="str">
        <f>'Qual all'!B23</f>
        <v>Абдурахим Нургиса</v>
      </c>
      <c r="C23" s="25">
        <f>'Qual all'!C23</f>
        <v>0</v>
      </c>
      <c r="D23" s="33">
        <f>'Qual all'!AB23</f>
        <v>194</v>
      </c>
      <c r="E23" s="33">
        <f>'Qual all'!AC23</f>
        <v>180</v>
      </c>
      <c r="F23" s="33">
        <f>'Qual all'!AD23</f>
        <v>145</v>
      </c>
      <c r="G23" s="33">
        <f>'Qual all'!AE23</f>
        <v>150</v>
      </c>
      <c r="H23" s="28">
        <f>'Qual all'!AF23</f>
        <v>167.25</v>
      </c>
      <c r="I23" s="29">
        <f>'Qual all'!AG23</f>
        <v>669</v>
      </c>
      <c r="J23" s="33">
        <f>'Qual all'!AH23</f>
        <v>0</v>
      </c>
      <c r="K23" s="33">
        <f>'Qual all'!AI23</f>
        <v>0</v>
      </c>
      <c r="L23" s="33">
        <f>'Qual all'!AJ23</f>
        <v>0</v>
      </c>
      <c r="M23" s="33">
        <f>'Qual all'!AK23</f>
        <v>0</v>
      </c>
      <c r="N23" s="28" t="e">
        <f>'Qual all'!AL23</f>
        <v>#DIV/0!</v>
      </c>
      <c r="O23" s="29">
        <f>'Qual all'!AM23</f>
        <v>0</v>
      </c>
      <c r="P23" s="33">
        <f>'Qual all'!AN23</f>
        <v>0</v>
      </c>
      <c r="Q23" s="33">
        <f>'Qual all'!AO23</f>
        <v>0</v>
      </c>
      <c r="R23" s="33">
        <f>'Qual all'!AP23</f>
        <v>0</v>
      </c>
      <c r="S23" s="33">
        <f>'Qual all'!AQ23</f>
        <v>0</v>
      </c>
      <c r="T23" s="28" t="e">
        <f>'Qual all'!AR23</f>
        <v>#DIV/0!</v>
      </c>
      <c r="U23" s="29">
        <f>'Qual all'!AS23</f>
        <v>0</v>
      </c>
      <c r="V23" s="33">
        <f>'Qual all'!AT23</f>
        <v>161</v>
      </c>
      <c r="W23" s="33">
        <f>'Qual all'!AU23</f>
        <v>168</v>
      </c>
      <c r="X23" s="33">
        <f>'Qual all'!AV23</f>
        <v>179</v>
      </c>
      <c r="Y23" s="33">
        <f>'Qual all'!AW23</f>
        <v>155</v>
      </c>
      <c r="Z23" s="28">
        <f>'Qual all'!AX23</f>
        <v>165.75</v>
      </c>
      <c r="AA23" s="29">
        <f>'Qual all'!AY23</f>
        <v>663</v>
      </c>
      <c r="AB23" s="30">
        <f t="shared" si="0"/>
        <v>166.5</v>
      </c>
      <c r="AC23" s="31">
        <f>LARGE((I23,O23,U23,AA23),1)+LARGE((I23,O23,U23,AA23),2)</f>
        <v>1332</v>
      </c>
      <c r="AD23" s="79"/>
    </row>
    <row r="24" spans="1:30" ht="12.75" customHeight="1">
      <c r="A24" s="77">
        <v>21</v>
      </c>
      <c r="B24" s="32" t="str">
        <f>'Qual all'!B24</f>
        <v>Алишева Махаббат</v>
      </c>
      <c r="C24" s="25">
        <f>'Qual all'!C24</f>
        <v>8</v>
      </c>
      <c r="D24" s="33">
        <f>'Qual all'!AB24</f>
        <v>0</v>
      </c>
      <c r="E24" s="33">
        <f>'Qual all'!AC24</f>
        <v>0</v>
      </c>
      <c r="F24" s="33">
        <f>'Qual all'!AD24</f>
        <v>0</v>
      </c>
      <c r="G24" s="33">
        <f>'Qual all'!AE24</f>
        <v>0</v>
      </c>
      <c r="H24" s="28" t="e">
        <f>'Qual all'!AF24</f>
        <v>#DIV/0!</v>
      </c>
      <c r="I24" s="29">
        <f>'Qual all'!AG24</f>
        <v>0</v>
      </c>
      <c r="J24" s="33">
        <f>'Qual all'!AH24</f>
        <v>0</v>
      </c>
      <c r="K24" s="33">
        <f>'Qual all'!AI24</f>
        <v>0</v>
      </c>
      <c r="L24" s="33">
        <f>'Qual all'!AJ24</f>
        <v>0</v>
      </c>
      <c r="M24" s="33">
        <f>'Qual all'!AK24</f>
        <v>0</v>
      </c>
      <c r="N24" s="28" t="e">
        <f>'Qual all'!AL24</f>
        <v>#DIV/0!</v>
      </c>
      <c r="O24" s="29">
        <f>'Qual all'!AM24</f>
        <v>0</v>
      </c>
      <c r="P24" s="33">
        <f>'Qual all'!AN24</f>
        <v>0</v>
      </c>
      <c r="Q24" s="33">
        <f>'Qual all'!AO24</f>
        <v>0</v>
      </c>
      <c r="R24" s="33">
        <f>'Qual all'!AP24</f>
        <v>0</v>
      </c>
      <c r="S24" s="33">
        <f>'Qual all'!AQ24</f>
        <v>0</v>
      </c>
      <c r="T24" s="28" t="e">
        <f>'Qual all'!AR24</f>
        <v>#DIV/0!</v>
      </c>
      <c r="U24" s="29">
        <f>'Qual all'!AS24</f>
        <v>0</v>
      </c>
      <c r="V24" s="33">
        <f>'Qual all'!AT24</f>
        <v>0</v>
      </c>
      <c r="W24" s="33">
        <f>'Qual all'!AU24</f>
        <v>0</v>
      </c>
      <c r="X24" s="33">
        <f>'Qual all'!AV24</f>
        <v>0</v>
      </c>
      <c r="Y24" s="33">
        <f>'Qual all'!AW24</f>
        <v>0</v>
      </c>
      <c r="Z24" s="28" t="e">
        <f>'Qual all'!AX24</f>
        <v>#DIV/0!</v>
      </c>
      <c r="AA24" s="29">
        <f>'Qual all'!AY24</f>
        <v>0</v>
      </c>
      <c r="AB24" s="30">
        <f t="shared" si="0"/>
        <v>0</v>
      </c>
      <c r="AC24" s="31">
        <f>LARGE((I24,O24,U24,AA24),1)+LARGE((I24,O24,U24,AA24),2)</f>
        <v>0</v>
      </c>
      <c r="AD24" s="39"/>
    </row>
    <row r="25" spans="1:30" ht="12.75" customHeight="1">
      <c r="A25" s="77">
        <v>22</v>
      </c>
      <c r="B25" s="32" t="str">
        <f>'Qual all'!B25</f>
        <v>Ануарбек Батыр</v>
      </c>
      <c r="C25" s="25">
        <f>'Qual all'!C25</f>
        <v>0</v>
      </c>
      <c r="D25" s="33">
        <f>'Qual all'!AB25</f>
        <v>0</v>
      </c>
      <c r="E25" s="33">
        <f>'Qual all'!AC25</f>
        <v>0</v>
      </c>
      <c r="F25" s="33">
        <f>'Qual all'!AD25</f>
        <v>0</v>
      </c>
      <c r="G25" s="33">
        <f>'Qual all'!AE25</f>
        <v>0</v>
      </c>
      <c r="H25" s="28" t="e">
        <f>'Qual all'!AF25</f>
        <v>#DIV/0!</v>
      </c>
      <c r="I25" s="29">
        <f>'Qual all'!AG25</f>
        <v>0</v>
      </c>
      <c r="J25" s="33">
        <f>'Qual all'!AH25</f>
        <v>0</v>
      </c>
      <c r="K25" s="33">
        <f>'Qual all'!AI25</f>
        <v>0</v>
      </c>
      <c r="L25" s="33">
        <f>'Qual all'!AJ25</f>
        <v>0</v>
      </c>
      <c r="M25" s="33">
        <f>'Qual all'!AK25</f>
        <v>0</v>
      </c>
      <c r="N25" s="28" t="e">
        <f>'Qual all'!AL25</f>
        <v>#DIV/0!</v>
      </c>
      <c r="O25" s="29">
        <f>'Qual all'!AM25</f>
        <v>0</v>
      </c>
      <c r="P25" s="33">
        <f>'Qual all'!AN25</f>
        <v>0</v>
      </c>
      <c r="Q25" s="33">
        <f>'Qual all'!AO25</f>
        <v>0</v>
      </c>
      <c r="R25" s="33">
        <f>'Qual all'!AP25</f>
        <v>0</v>
      </c>
      <c r="S25" s="33">
        <f>'Qual all'!AQ25</f>
        <v>0</v>
      </c>
      <c r="T25" s="28" t="e">
        <f>'Qual all'!AR25</f>
        <v>#DIV/0!</v>
      </c>
      <c r="U25" s="29">
        <f>'Qual all'!AS25</f>
        <v>0</v>
      </c>
      <c r="V25" s="33">
        <f>'Qual all'!AT25</f>
        <v>0</v>
      </c>
      <c r="W25" s="33">
        <f>'Qual all'!AU25</f>
        <v>0</v>
      </c>
      <c r="X25" s="33">
        <f>'Qual all'!AV25</f>
        <v>0</v>
      </c>
      <c r="Y25" s="33">
        <f>'Qual all'!AW25</f>
        <v>0</v>
      </c>
      <c r="Z25" s="28" t="e">
        <f>'Qual all'!AX25</f>
        <v>#DIV/0!</v>
      </c>
      <c r="AA25" s="29">
        <f>'Qual all'!AY25</f>
        <v>0</v>
      </c>
      <c r="AB25" s="30">
        <f t="shared" si="0"/>
        <v>0</v>
      </c>
      <c r="AC25" s="31">
        <f>LARGE((I25,O25,U25,AA25),1)+LARGE((I25,O25,U25,AA25),2)</f>
        <v>0</v>
      </c>
      <c r="AD25" s="39"/>
    </row>
    <row r="26" spans="1:30" ht="12.75" customHeight="1">
      <c r="A26" s="77">
        <v>23</v>
      </c>
      <c r="B26" s="32" t="str">
        <f>'Qual all'!B26</f>
        <v>Ануарбек Батыр</v>
      </c>
      <c r="C26" s="25">
        <f>'Qual all'!C26</f>
        <v>0</v>
      </c>
      <c r="D26" s="33">
        <f>'Qual all'!AB26</f>
        <v>183</v>
      </c>
      <c r="E26" s="33">
        <f>'Qual all'!AC26</f>
        <v>202</v>
      </c>
      <c r="F26" s="33">
        <f>'Qual all'!AD26</f>
        <v>181</v>
      </c>
      <c r="G26" s="33">
        <f>'Qual all'!AE26</f>
        <v>165</v>
      </c>
      <c r="H26" s="28">
        <f>'Qual all'!AF26</f>
        <v>182.75</v>
      </c>
      <c r="I26" s="29">
        <f>'Qual all'!AG26</f>
        <v>731</v>
      </c>
      <c r="J26" s="33">
        <f>'Qual all'!AH26</f>
        <v>0</v>
      </c>
      <c r="K26" s="33">
        <f>'Qual all'!AI26</f>
        <v>0</v>
      </c>
      <c r="L26" s="33">
        <f>'Qual all'!AJ26</f>
        <v>0</v>
      </c>
      <c r="M26" s="33">
        <f>'Qual all'!AK26</f>
        <v>0</v>
      </c>
      <c r="N26" s="28" t="e">
        <f>'Qual all'!AL26</f>
        <v>#DIV/0!</v>
      </c>
      <c r="O26" s="29">
        <f>'Qual all'!AM26</f>
        <v>0</v>
      </c>
      <c r="P26" s="33">
        <f>'Qual all'!AN26</f>
        <v>0</v>
      </c>
      <c r="Q26" s="33">
        <f>'Qual all'!AO26</f>
        <v>0</v>
      </c>
      <c r="R26" s="33">
        <f>'Qual all'!AP26</f>
        <v>0</v>
      </c>
      <c r="S26" s="33">
        <f>'Qual all'!AQ26</f>
        <v>0</v>
      </c>
      <c r="T26" s="28" t="e">
        <f>'Qual all'!AR26</f>
        <v>#DIV/0!</v>
      </c>
      <c r="U26" s="29">
        <f>'Qual all'!AS26</f>
        <v>0</v>
      </c>
      <c r="V26" s="33">
        <f>'Qual all'!AT26</f>
        <v>207</v>
      </c>
      <c r="W26" s="33">
        <f>'Qual all'!AU26</f>
        <v>178</v>
      </c>
      <c r="X26" s="33">
        <f>'Qual all'!AV26</f>
        <v>189</v>
      </c>
      <c r="Y26" s="33">
        <f>'Qual all'!AW26</f>
        <v>150</v>
      </c>
      <c r="Z26" s="28">
        <f>'Qual all'!AX26</f>
        <v>181</v>
      </c>
      <c r="AA26" s="29">
        <f>'Qual all'!AY26</f>
        <v>724</v>
      </c>
      <c r="AB26" s="30">
        <f t="shared" si="0"/>
        <v>181.875</v>
      </c>
      <c r="AC26" s="31">
        <f>LARGE((I26,O26,U26,AA26),1)+LARGE((I26,O26,U26,AA26),2)</f>
        <v>1455</v>
      </c>
      <c r="AD26" s="39"/>
    </row>
    <row r="27" spans="1:30" ht="12.75" customHeight="1">
      <c r="A27" s="77">
        <v>24</v>
      </c>
      <c r="B27" s="32" t="str">
        <f>'Qual all'!B27</f>
        <v>Арстангалиева Эвелина</v>
      </c>
      <c r="C27" s="25">
        <f>'Qual all'!C27</f>
        <v>0</v>
      </c>
      <c r="D27" s="33">
        <f>'Qual all'!AB27</f>
        <v>0</v>
      </c>
      <c r="E27" s="33">
        <f>'Qual all'!AC27</f>
        <v>0</v>
      </c>
      <c r="F27" s="33">
        <f>'Qual all'!AD27</f>
        <v>0</v>
      </c>
      <c r="G27" s="33">
        <f>'Qual all'!AE27</f>
        <v>0</v>
      </c>
      <c r="H27" s="28" t="e">
        <f>'Qual all'!AF27</f>
        <v>#DIV/0!</v>
      </c>
      <c r="I27" s="29">
        <f>'Qual all'!AG27</f>
        <v>0</v>
      </c>
      <c r="J27" s="33">
        <f>'Qual all'!AH27</f>
        <v>0</v>
      </c>
      <c r="K27" s="33">
        <f>'Qual all'!AI27</f>
        <v>0</v>
      </c>
      <c r="L27" s="33">
        <f>'Qual all'!AJ27</f>
        <v>0</v>
      </c>
      <c r="M27" s="33">
        <f>'Qual all'!AK27</f>
        <v>0</v>
      </c>
      <c r="N27" s="28" t="e">
        <f>'Qual all'!AL27</f>
        <v>#DIV/0!</v>
      </c>
      <c r="O27" s="29">
        <f>'Qual all'!AM27</f>
        <v>0</v>
      </c>
      <c r="P27" s="33">
        <f>'Qual all'!AN27</f>
        <v>0</v>
      </c>
      <c r="Q27" s="33">
        <f>'Qual all'!AO27</f>
        <v>0</v>
      </c>
      <c r="R27" s="33">
        <f>'Qual all'!AP27</f>
        <v>0</v>
      </c>
      <c r="S27" s="33">
        <f>'Qual all'!AQ27</f>
        <v>0</v>
      </c>
      <c r="T27" s="28" t="e">
        <f>'Qual all'!AR27</f>
        <v>#DIV/0!</v>
      </c>
      <c r="U27" s="29">
        <f>'Qual all'!AS27</f>
        <v>0</v>
      </c>
      <c r="V27" s="33">
        <f>'Qual all'!AT27</f>
        <v>0</v>
      </c>
      <c r="W27" s="33">
        <f>'Qual all'!AU27</f>
        <v>0</v>
      </c>
      <c r="X27" s="33">
        <f>'Qual all'!AV27</f>
        <v>0</v>
      </c>
      <c r="Y27" s="33">
        <f>'Qual all'!AW27</f>
        <v>0</v>
      </c>
      <c r="Z27" s="28" t="e">
        <f>'Qual all'!AX27</f>
        <v>#DIV/0!</v>
      </c>
      <c r="AA27" s="29">
        <f>'Qual all'!AY27</f>
        <v>0</v>
      </c>
      <c r="AB27" s="30">
        <f t="shared" si="0"/>
        <v>0</v>
      </c>
      <c r="AC27" s="31">
        <f>LARGE((I27,O27,U27,AA27),1)+LARGE((I27,O27,U27,AA27),2)</f>
        <v>0</v>
      </c>
      <c r="AD27" s="39"/>
    </row>
    <row r="28" spans="1:30" ht="12.75" customHeight="1">
      <c r="A28" s="77">
        <v>25</v>
      </c>
      <c r="B28" s="32" t="str">
        <f>'Qual all'!B28</f>
        <v>Байгельды Ерболат</v>
      </c>
      <c r="C28" s="25">
        <f>'Qual all'!C28</f>
        <v>0</v>
      </c>
      <c r="D28" s="33">
        <f>'Qual all'!AB28</f>
        <v>122</v>
      </c>
      <c r="E28" s="33">
        <f>'Qual all'!AC28</f>
        <v>180</v>
      </c>
      <c r="F28" s="33">
        <f>'Qual all'!AD28</f>
        <v>158</v>
      </c>
      <c r="G28" s="33">
        <f>'Qual all'!AE28</f>
        <v>136</v>
      </c>
      <c r="H28" s="28">
        <f>'Qual all'!AF28</f>
        <v>149</v>
      </c>
      <c r="I28" s="29">
        <f>'Qual all'!AG28</f>
        <v>596</v>
      </c>
      <c r="J28" s="33">
        <f>'Qual all'!AH28</f>
        <v>0</v>
      </c>
      <c r="K28" s="33">
        <f>'Qual all'!AI28</f>
        <v>0</v>
      </c>
      <c r="L28" s="33">
        <f>'Qual all'!AJ28</f>
        <v>0</v>
      </c>
      <c r="M28" s="33">
        <f>'Qual all'!AK28</f>
        <v>0</v>
      </c>
      <c r="N28" s="28" t="e">
        <f>'Qual all'!AL28</f>
        <v>#DIV/0!</v>
      </c>
      <c r="O28" s="29">
        <f>'Qual all'!AM28</f>
        <v>0</v>
      </c>
      <c r="P28" s="33">
        <f>'Qual all'!AN28</f>
        <v>0</v>
      </c>
      <c r="Q28" s="33">
        <f>'Qual all'!AO28</f>
        <v>0</v>
      </c>
      <c r="R28" s="33">
        <f>'Qual all'!AP28</f>
        <v>0</v>
      </c>
      <c r="S28" s="33">
        <f>'Qual all'!AQ28</f>
        <v>0</v>
      </c>
      <c r="T28" s="28" t="e">
        <f>'Qual all'!AR28</f>
        <v>#DIV/0!</v>
      </c>
      <c r="U28" s="29">
        <f>'Qual all'!AS28</f>
        <v>0</v>
      </c>
      <c r="V28" s="33">
        <f>'Qual all'!AT28</f>
        <v>0</v>
      </c>
      <c r="W28" s="33">
        <f>'Qual all'!AU28</f>
        <v>0</v>
      </c>
      <c r="X28" s="33">
        <f>'Qual all'!AV28</f>
        <v>0</v>
      </c>
      <c r="Y28" s="33">
        <f>'Qual all'!AW28</f>
        <v>0</v>
      </c>
      <c r="Z28" s="28" t="e">
        <f>'Qual all'!AX28</f>
        <v>#DIV/0!</v>
      </c>
      <c r="AA28" s="29">
        <f>'Qual all'!AY28</f>
        <v>0</v>
      </c>
      <c r="AB28" s="30">
        <f t="shared" si="0"/>
        <v>74.5</v>
      </c>
      <c r="AC28" s="31">
        <f>LARGE((I28,O28,U28,AA28),1)+LARGE((I28,O28,U28,AA28),2)</f>
        <v>596</v>
      </c>
      <c r="AD28" s="39"/>
    </row>
    <row r="29" spans="1:30" ht="12.75" customHeight="1">
      <c r="A29" s="77">
        <v>26</v>
      </c>
      <c r="B29" s="32" t="str">
        <f>'Qual all'!B29</f>
        <v>Баракатов Даурен</v>
      </c>
      <c r="C29" s="25">
        <f>'Qual all'!C29</f>
        <v>0</v>
      </c>
      <c r="D29" s="33">
        <f>'Qual all'!AB29</f>
        <v>0</v>
      </c>
      <c r="E29" s="33">
        <f>'Qual all'!AC29</f>
        <v>0</v>
      </c>
      <c r="F29" s="33">
        <f>'Qual all'!AD29</f>
        <v>0</v>
      </c>
      <c r="G29" s="33">
        <f>'Qual all'!AE29</f>
        <v>0</v>
      </c>
      <c r="H29" s="28" t="e">
        <f>'Qual all'!AF29</f>
        <v>#DIV/0!</v>
      </c>
      <c r="I29" s="29">
        <f>'Qual all'!AG29</f>
        <v>0</v>
      </c>
      <c r="J29" s="33">
        <f>'Qual all'!AH29</f>
        <v>0</v>
      </c>
      <c r="K29" s="33">
        <f>'Qual all'!AI29</f>
        <v>0</v>
      </c>
      <c r="L29" s="33">
        <f>'Qual all'!AJ29</f>
        <v>0</v>
      </c>
      <c r="M29" s="33">
        <f>'Qual all'!AK29</f>
        <v>0</v>
      </c>
      <c r="N29" s="28" t="e">
        <f>'Qual all'!AL29</f>
        <v>#DIV/0!</v>
      </c>
      <c r="O29" s="29">
        <f>'Qual all'!AM29</f>
        <v>0</v>
      </c>
      <c r="P29" s="33">
        <f>'Qual all'!AN29</f>
        <v>0</v>
      </c>
      <c r="Q29" s="33">
        <f>'Qual all'!AO29</f>
        <v>0</v>
      </c>
      <c r="R29" s="33">
        <f>'Qual all'!AP29</f>
        <v>0</v>
      </c>
      <c r="S29" s="33">
        <f>'Qual all'!AQ29</f>
        <v>0</v>
      </c>
      <c r="T29" s="28" t="e">
        <f>'Qual all'!AR29</f>
        <v>#DIV/0!</v>
      </c>
      <c r="U29" s="29">
        <f>'Qual all'!AS29</f>
        <v>0</v>
      </c>
      <c r="V29" s="33">
        <f>'Qual all'!AT29</f>
        <v>0</v>
      </c>
      <c r="W29" s="33">
        <f>'Qual all'!AU29</f>
        <v>0</v>
      </c>
      <c r="X29" s="33">
        <f>'Qual all'!AV29</f>
        <v>0</v>
      </c>
      <c r="Y29" s="33">
        <f>'Qual all'!AW29</f>
        <v>0</v>
      </c>
      <c r="Z29" s="28" t="e">
        <f>'Qual all'!AX29</f>
        <v>#DIV/0!</v>
      </c>
      <c r="AA29" s="29">
        <f>'Qual all'!AY29</f>
        <v>0</v>
      </c>
      <c r="AB29" s="30">
        <f t="shared" si="0"/>
        <v>0</v>
      </c>
      <c r="AC29" s="31">
        <f>LARGE((I29,O29,U29,AA29),1)+LARGE((I29,O29,U29,AA29),2)</f>
        <v>0</v>
      </c>
      <c r="AD29" s="76"/>
    </row>
    <row r="30" spans="1:30" ht="12.75" customHeight="1">
      <c r="A30" s="77">
        <v>27</v>
      </c>
      <c r="B30" s="32" t="str">
        <f>'Qual all'!B30</f>
        <v>Болат Динара</v>
      </c>
      <c r="C30" s="25">
        <f>'Qual all'!C30</f>
        <v>8</v>
      </c>
      <c r="D30" s="33">
        <f>'Qual all'!AB30</f>
        <v>0</v>
      </c>
      <c r="E30" s="33">
        <f>'Qual all'!AC30</f>
        <v>0</v>
      </c>
      <c r="F30" s="33">
        <f>'Qual all'!AD30</f>
        <v>0</v>
      </c>
      <c r="G30" s="33">
        <f>'Qual all'!AE30</f>
        <v>0</v>
      </c>
      <c r="H30" s="28" t="e">
        <f>'Qual all'!AF30</f>
        <v>#DIV/0!</v>
      </c>
      <c r="I30" s="29">
        <f>'Qual all'!AG30</f>
        <v>0</v>
      </c>
      <c r="J30" s="33">
        <f>'Qual all'!AH30</f>
        <v>0</v>
      </c>
      <c r="K30" s="33">
        <f>'Qual all'!AI30</f>
        <v>0</v>
      </c>
      <c r="L30" s="33">
        <f>'Qual all'!AJ30</f>
        <v>0</v>
      </c>
      <c r="M30" s="33">
        <f>'Qual all'!AK30</f>
        <v>0</v>
      </c>
      <c r="N30" s="28" t="e">
        <f>'Qual all'!AL30</f>
        <v>#DIV/0!</v>
      </c>
      <c r="O30" s="29">
        <f>'Qual all'!AM30</f>
        <v>0</v>
      </c>
      <c r="P30" s="33">
        <f>'Qual all'!AN30</f>
        <v>0</v>
      </c>
      <c r="Q30" s="33">
        <f>'Qual all'!AO30</f>
        <v>0</v>
      </c>
      <c r="R30" s="33">
        <f>'Qual all'!AP30</f>
        <v>0</v>
      </c>
      <c r="S30" s="33">
        <f>'Qual all'!AQ30</f>
        <v>0</v>
      </c>
      <c r="T30" s="28" t="e">
        <f>'Qual all'!AR30</f>
        <v>#DIV/0!</v>
      </c>
      <c r="U30" s="29">
        <f>'Qual all'!AS30</f>
        <v>0</v>
      </c>
      <c r="V30" s="33">
        <f>'Qual all'!AT30</f>
        <v>0</v>
      </c>
      <c r="W30" s="33">
        <f>'Qual all'!AU30</f>
        <v>0</v>
      </c>
      <c r="X30" s="33">
        <f>'Qual all'!AV30</f>
        <v>0</v>
      </c>
      <c r="Y30" s="33">
        <f>'Qual all'!AW30</f>
        <v>0</v>
      </c>
      <c r="Z30" s="28" t="e">
        <f>'Qual all'!AX30</f>
        <v>#DIV/0!</v>
      </c>
      <c r="AA30" s="29">
        <f>'Qual all'!AY30</f>
        <v>0</v>
      </c>
      <c r="AB30" s="30">
        <f t="shared" si="0"/>
        <v>0</v>
      </c>
      <c r="AC30" s="31">
        <f>LARGE((I30,O30,U30,AA30),1)+LARGE((I30,O30,U30,AA30),2)</f>
        <v>0</v>
      </c>
      <c r="AD30" s="79"/>
    </row>
    <row r="31" spans="1:30" ht="12.75" customHeight="1">
      <c r="A31" s="77">
        <v>28</v>
      </c>
      <c r="B31" s="32" t="str">
        <f>'Qual all'!B31</f>
        <v>Гришиненко Елена</v>
      </c>
      <c r="C31" s="25">
        <f>'Qual all'!C31</f>
        <v>8</v>
      </c>
      <c r="D31" s="33">
        <f>'Qual all'!AB31</f>
        <v>0</v>
      </c>
      <c r="E31" s="33">
        <f>'Qual all'!AC31</f>
        <v>0</v>
      </c>
      <c r="F31" s="33">
        <f>'Qual all'!AD31</f>
        <v>0</v>
      </c>
      <c r="G31" s="33">
        <f>'Qual all'!AE31</f>
        <v>0</v>
      </c>
      <c r="H31" s="28" t="e">
        <f>'Qual all'!AF31</f>
        <v>#DIV/0!</v>
      </c>
      <c r="I31" s="29">
        <f>'Qual all'!AG31</f>
        <v>0</v>
      </c>
      <c r="J31" s="33">
        <f>'Qual all'!AH31</f>
        <v>0</v>
      </c>
      <c r="K31" s="33">
        <f>'Qual all'!AI31</f>
        <v>0</v>
      </c>
      <c r="L31" s="33">
        <f>'Qual all'!AJ31</f>
        <v>0</v>
      </c>
      <c r="M31" s="33">
        <f>'Qual all'!AK31</f>
        <v>0</v>
      </c>
      <c r="N31" s="28" t="e">
        <f>'Qual all'!AL31</f>
        <v>#DIV/0!</v>
      </c>
      <c r="O31" s="29">
        <f>'Qual all'!AM31</f>
        <v>0</v>
      </c>
      <c r="P31" s="33">
        <f>'Qual all'!AN31</f>
        <v>0</v>
      </c>
      <c r="Q31" s="33">
        <f>'Qual all'!AO31</f>
        <v>0</v>
      </c>
      <c r="R31" s="33">
        <f>'Qual all'!AP31</f>
        <v>0</v>
      </c>
      <c r="S31" s="33">
        <f>'Qual all'!AQ31</f>
        <v>0</v>
      </c>
      <c r="T31" s="28" t="e">
        <f>'Qual all'!AR31</f>
        <v>#DIV/0!</v>
      </c>
      <c r="U31" s="29">
        <f>'Qual all'!AS31</f>
        <v>0</v>
      </c>
      <c r="V31" s="33">
        <f>'Qual all'!AT31</f>
        <v>0</v>
      </c>
      <c r="W31" s="33">
        <f>'Qual all'!AU31</f>
        <v>0</v>
      </c>
      <c r="X31" s="33">
        <f>'Qual all'!AV31</f>
        <v>0</v>
      </c>
      <c r="Y31" s="33">
        <f>'Qual all'!AW31</f>
        <v>0</v>
      </c>
      <c r="Z31" s="28" t="e">
        <f>'Qual all'!AX31</f>
        <v>#DIV/0!</v>
      </c>
      <c r="AA31" s="29">
        <f>'Qual all'!AY31</f>
        <v>0</v>
      </c>
      <c r="AB31" s="30">
        <f t="shared" si="0"/>
        <v>0</v>
      </c>
      <c r="AC31" s="31">
        <f>LARGE((I31,O31,U31,AA31),1)+LARGE((I31,O31,U31,AA31),2)</f>
        <v>0</v>
      </c>
      <c r="AD31" s="39"/>
    </row>
    <row r="32" spans="1:30" ht="12.75" customHeight="1">
      <c r="A32" s="77">
        <v>29</v>
      </c>
      <c r="B32" s="32" t="str">
        <f>'Qual all'!B32</f>
        <v>Дорош Ольга</v>
      </c>
      <c r="C32" s="25">
        <f>'Qual all'!C32</f>
        <v>8</v>
      </c>
      <c r="D32" s="33">
        <f>'Qual all'!AB32</f>
        <v>188</v>
      </c>
      <c r="E32" s="33">
        <f>'Qual all'!AC32</f>
        <v>169</v>
      </c>
      <c r="F32" s="33">
        <f>'Qual all'!AD32</f>
        <v>166</v>
      </c>
      <c r="G32" s="33">
        <f>'Qual all'!AE32</f>
        <v>190</v>
      </c>
      <c r="H32" s="28">
        <f>'Qual all'!AF32</f>
        <v>178.25</v>
      </c>
      <c r="I32" s="29">
        <f>'Qual all'!AG32</f>
        <v>745</v>
      </c>
      <c r="J32" s="33">
        <f>'Qual all'!AH32</f>
        <v>0</v>
      </c>
      <c r="K32" s="33">
        <f>'Qual all'!AI32</f>
        <v>0</v>
      </c>
      <c r="L32" s="33">
        <f>'Qual all'!AJ32</f>
        <v>0</v>
      </c>
      <c r="M32" s="33">
        <f>'Qual all'!AK32</f>
        <v>0</v>
      </c>
      <c r="N32" s="28" t="e">
        <f>'Qual all'!AL32</f>
        <v>#DIV/0!</v>
      </c>
      <c r="O32" s="29">
        <f>'Qual all'!AM32</f>
        <v>0</v>
      </c>
      <c r="P32" s="33">
        <f>'Qual all'!AN32</f>
        <v>110</v>
      </c>
      <c r="Q32" s="33">
        <f>'Qual all'!AO32</f>
        <v>128</v>
      </c>
      <c r="R32" s="33">
        <f>'Qual all'!AP32</f>
        <v>141</v>
      </c>
      <c r="S32" s="33">
        <f>'Qual all'!AQ32</f>
        <v>170</v>
      </c>
      <c r="T32" s="28">
        <f>'Qual all'!AR32</f>
        <v>137.25</v>
      </c>
      <c r="U32" s="29">
        <f>'Qual all'!AS32</f>
        <v>581</v>
      </c>
      <c r="V32" s="33">
        <f>'Qual all'!AT32</f>
        <v>129</v>
      </c>
      <c r="W32" s="33">
        <f>'Qual all'!AU32</f>
        <v>168</v>
      </c>
      <c r="X32" s="33">
        <f>'Qual all'!AV32</f>
        <v>128</v>
      </c>
      <c r="Y32" s="33">
        <f>'Qual all'!AW32</f>
        <v>155</v>
      </c>
      <c r="Z32" s="28">
        <f>'Qual all'!AX32</f>
        <v>145</v>
      </c>
      <c r="AA32" s="29">
        <f>'Qual all'!AY32</f>
        <v>612</v>
      </c>
      <c r="AB32" s="30">
        <f t="shared" si="0"/>
        <v>169.625</v>
      </c>
      <c r="AC32" s="31">
        <f>LARGE((I32,O32,U32,AA32),1)+LARGE((I32,O32,U32,AA32),2)</f>
        <v>1357</v>
      </c>
      <c r="AD32" s="39"/>
    </row>
    <row r="33" spans="1:30" ht="12.75" customHeight="1">
      <c r="A33" s="77">
        <v>30</v>
      </c>
      <c r="B33" s="32" t="str">
        <f>'Qual all'!B33</f>
        <v>Досанов Айдар</v>
      </c>
      <c r="C33" s="25">
        <f>'Qual all'!C33</f>
        <v>0</v>
      </c>
      <c r="D33" s="33">
        <f>'Qual all'!AB33</f>
        <v>142</v>
      </c>
      <c r="E33" s="33">
        <f>'Qual all'!AC33</f>
        <v>147</v>
      </c>
      <c r="F33" s="33">
        <f>'Qual all'!AD33</f>
        <v>153</v>
      </c>
      <c r="G33" s="33">
        <f>'Qual all'!AE33</f>
        <v>110</v>
      </c>
      <c r="H33" s="28">
        <f>'Qual all'!AF33</f>
        <v>138</v>
      </c>
      <c r="I33" s="29">
        <f>'Qual all'!AG33</f>
        <v>552</v>
      </c>
      <c r="J33" s="33">
        <f>'Qual all'!AH33</f>
        <v>0</v>
      </c>
      <c r="K33" s="33">
        <f>'Qual all'!AI33</f>
        <v>0</v>
      </c>
      <c r="L33" s="33">
        <f>'Qual all'!AJ33</f>
        <v>0</v>
      </c>
      <c r="M33" s="33">
        <f>'Qual all'!AK33</f>
        <v>0</v>
      </c>
      <c r="N33" s="28" t="e">
        <f>'Qual all'!AL33</f>
        <v>#DIV/0!</v>
      </c>
      <c r="O33" s="29">
        <f>'Qual all'!AM33</f>
        <v>0</v>
      </c>
      <c r="P33" s="33">
        <f>'Qual all'!AN33</f>
        <v>0</v>
      </c>
      <c r="Q33" s="33">
        <f>'Qual all'!AO33</f>
        <v>0</v>
      </c>
      <c r="R33" s="33">
        <f>'Qual all'!AP33</f>
        <v>0</v>
      </c>
      <c r="S33" s="33">
        <f>'Qual all'!AQ33</f>
        <v>0</v>
      </c>
      <c r="T33" s="28" t="e">
        <f>'Qual all'!AR33</f>
        <v>#DIV/0!</v>
      </c>
      <c r="U33" s="29">
        <f>'Qual all'!AS33</f>
        <v>0</v>
      </c>
      <c r="V33" s="33">
        <f>'Qual all'!AT33</f>
        <v>0</v>
      </c>
      <c r="W33" s="33">
        <f>'Qual all'!AU33</f>
        <v>0</v>
      </c>
      <c r="X33" s="33">
        <f>'Qual all'!AV33</f>
        <v>0</v>
      </c>
      <c r="Y33" s="33">
        <f>'Qual all'!AW33</f>
        <v>0</v>
      </c>
      <c r="Z33" s="28" t="e">
        <f>'Qual all'!AX33</f>
        <v>#DIV/0!</v>
      </c>
      <c r="AA33" s="29">
        <f>'Qual all'!AY33</f>
        <v>0</v>
      </c>
      <c r="AB33" s="30">
        <f t="shared" si="0"/>
        <v>69</v>
      </c>
      <c r="AC33" s="31">
        <f>LARGE((I33,O33,U33,AA33),1)+LARGE((I33,O33,U33,AA33),2)</f>
        <v>552</v>
      </c>
      <c r="AD33" s="39"/>
    </row>
    <row r="34" spans="1:30" ht="12.75" customHeight="1">
      <c r="A34" s="77">
        <v>31</v>
      </c>
      <c r="B34" s="32" t="str">
        <f>'Qual all'!B34</f>
        <v>Досполов Асан</v>
      </c>
      <c r="C34" s="25">
        <f>'Qual all'!C34</f>
        <v>0</v>
      </c>
      <c r="D34" s="33">
        <f>'Qual all'!AB34</f>
        <v>0</v>
      </c>
      <c r="E34" s="33">
        <f>'Qual all'!AC34</f>
        <v>0</v>
      </c>
      <c r="F34" s="33">
        <f>'Qual all'!AD34</f>
        <v>0</v>
      </c>
      <c r="G34" s="33">
        <f>'Qual all'!AE34</f>
        <v>0</v>
      </c>
      <c r="H34" s="28">
        <f>'Qual all'!AF34</f>
        <v>0</v>
      </c>
      <c r="I34" s="29">
        <f>'Qual all'!AG34</f>
        <v>0</v>
      </c>
      <c r="J34" s="33">
        <f>'Qual all'!AH34</f>
        <v>0</v>
      </c>
      <c r="K34" s="33">
        <f>'Qual all'!AI34</f>
        <v>0</v>
      </c>
      <c r="L34" s="33">
        <f>'Qual all'!AJ34</f>
        <v>0</v>
      </c>
      <c r="M34" s="33">
        <f>'Qual all'!AK34</f>
        <v>0</v>
      </c>
      <c r="N34" s="28">
        <f>'Qual all'!AL34</f>
        <v>0</v>
      </c>
      <c r="O34" s="29">
        <f>'Qual all'!AM34</f>
        <v>0</v>
      </c>
      <c r="P34" s="33">
        <f>'Qual all'!AN34</f>
        <v>0</v>
      </c>
      <c r="Q34" s="33">
        <f>'Qual all'!AO34</f>
        <v>0</v>
      </c>
      <c r="R34" s="33">
        <f>'Qual all'!AP34</f>
        <v>0</v>
      </c>
      <c r="S34" s="33">
        <f>'Qual all'!AQ34</f>
        <v>0</v>
      </c>
      <c r="T34" s="28">
        <f>'Qual all'!AR34</f>
        <v>0</v>
      </c>
      <c r="U34" s="29">
        <f>'Qual all'!AS34</f>
        <v>0</v>
      </c>
      <c r="V34" s="33">
        <f>'Qual all'!AT34</f>
        <v>0</v>
      </c>
      <c r="W34" s="33">
        <f>'Qual all'!AU34</f>
        <v>0</v>
      </c>
      <c r="X34" s="33">
        <f>'Qual all'!AV34</f>
        <v>0</v>
      </c>
      <c r="Y34" s="33">
        <f>'Qual all'!AW34</f>
        <v>0</v>
      </c>
      <c r="Z34" s="28">
        <f>'Qual all'!AX34</f>
        <v>0</v>
      </c>
      <c r="AA34" s="29">
        <f>'Qual all'!AY34</f>
        <v>0</v>
      </c>
      <c r="AB34" s="30">
        <f t="shared" si="0"/>
        <v>0</v>
      </c>
      <c r="AC34" s="31">
        <f>LARGE((I34,O34,U34,AA34),1)+LARGE((I34,O34,U34,AA34),2)</f>
        <v>0</v>
      </c>
      <c r="AD34" s="39"/>
    </row>
    <row r="35" spans="1:30" ht="12.75" customHeight="1">
      <c r="A35" s="77">
        <v>32</v>
      </c>
      <c r="B35" s="32" t="str">
        <f>'Qual all'!B35</f>
        <v>Досполов Асан</v>
      </c>
      <c r="C35" s="25">
        <f>'Qual all'!C35</f>
        <v>0</v>
      </c>
      <c r="D35" s="33">
        <f>'Qual all'!AB35</f>
        <v>139</v>
      </c>
      <c r="E35" s="33">
        <f>'Qual all'!AC35</f>
        <v>138</v>
      </c>
      <c r="F35" s="33">
        <f>'Qual all'!AD35</f>
        <v>136</v>
      </c>
      <c r="G35" s="33">
        <f>'Qual all'!AE35</f>
        <v>133</v>
      </c>
      <c r="H35" s="28">
        <f>'Qual all'!AF35</f>
        <v>136.5</v>
      </c>
      <c r="I35" s="29">
        <f>'Qual all'!AG35</f>
        <v>546</v>
      </c>
      <c r="J35" s="33">
        <f>'Qual all'!AH35</f>
        <v>0</v>
      </c>
      <c r="K35" s="33">
        <f>'Qual all'!AI35</f>
        <v>0</v>
      </c>
      <c r="L35" s="33">
        <f>'Qual all'!AJ35</f>
        <v>0</v>
      </c>
      <c r="M35" s="33">
        <f>'Qual all'!AK35</f>
        <v>0</v>
      </c>
      <c r="N35" s="28" t="e">
        <f>'Qual all'!AL35</f>
        <v>#DIV/0!</v>
      </c>
      <c r="O35" s="29">
        <f>'Qual all'!AM35</f>
        <v>0</v>
      </c>
      <c r="P35" s="33">
        <f>'Qual all'!AN35</f>
        <v>0</v>
      </c>
      <c r="Q35" s="33">
        <f>'Qual all'!AO35</f>
        <v>0</v>
      </c>
      <c r="R35" s="33">
        <f>'Qual all'!AP35</f>
        <v>0</v>
      </c>
      <c r="S35" s="33">
        <f>'Qual all'!AQ35</f>
        <v>0</v>
      </c>
      <c r="T35" s="28" t="e">
        <f>'Qual all'!AR35</f>
        <v>#DIV/0!</v>
      </c>
      <c r="U35" s="29">
        <f>'Qual all'!AS35</f>
        <v>0</v>
      </c>
      <c r="V35" s="33">
        <f>'Qual all'!AT35</f>
        <v>0</v>
      </c>
      <c r="W35" s="33">
        <f>'Qual all'!AU35</f>
        <v>0</v>
      </c>
      <c r="X35" s="33">
        <f>'Qual all'!AV35</f>
        <v>0</v>
      </c>
      <c r="Y35" s="33">
        <f>'Qual all'!AW35</f>
        <v>0</v>
      </c>
      <c r="Z35" s="28" t="e">
        <f>'Qual all'!AX35</f>
        <v>#DIV/0!</v>
      </c>
      <c r="AA35" s="29">
        <f>'Qual all'!AY35</f>
        <v>0</v>
      </c>
      <c r="AB35" s="30">
        <f t="shared" si="0"/>
        <v>68.25</v>
      </c>
      <c r="AC35" s="31">
        <f>LARGE((I35,O35,U35,AA35),1)+LARGE((I35,O35,U35,AA35),2)</f>
        <v>546</v>
      </c>
      <c r="AD35" s="39"/>
    </row>
    <row r="36" spans="1:30" ht="12.75" customHeight="1">
      <c r="A36" s="77">
        <v>33</v>
      </c>
      <c r="B36" s="32" t="str">
        <f>'Qual all'!B36</f>
        <v>Егинчибаев Дулат</v>
      </c>
      <c r="C36" s="25">
        <f>'Qual all'!C36</f>
        <v>0</v>
      </c>
      <c r="D36" s="33">
        <f>'Qual all'!AB36</f>
        <v>0</v>
      </c>
      <c r="E36" s="33">
        <f>'Qual all'!AC36</f>
        <v>0</v>
      </c>
      <c r="F36" s="33">
        <f>'Qual all'!AD36</f>
        <v>0</v>
      </c>
      <c r="G36" s="33">
        <f>'Qual all'!AE36</f>
        <v>0</v>
      </c>
      <c r="H36" s="28" t="e">
        <f>'Qual all'!AF36</f>
        <v>#DIV/0!</v>
      </c>
      <c r="I36" s="29">
        <f>'Qual all'!AG36</f>
        <v>0</v>
      </c>
      <c r="J36" s="33">
        <f>'Qual all'!AH36</f>
        <v>0</v>
      </c>
      <c r="K36" s="33">
        <f>'Qual all'!AI36</f>
        <v>0</v>
      </c>
      <c r="L36" s="33">
        <f>'Qual all'!AJ36</f>
        <v>0</v>
      </c>
      <c r="M36" s="33">
        <f>'Qual all'!AK36</f>
        <v>0</v>
      </c>
      <c r="N36" s="28" t="e">
        <f>'Qual all'!AL36</f>
        <v>#DIV/0!</v>
      </c>
      <c r="O36" s="29">
        <f>'Qual all'!AM36</f>
        <v>0</v>
      </c>
      <c r="P36" s="33">
        <f>'Qual all'!AN36</f>
        <v>0</v>
      </c>
      <c r="Q36" s="33">
        <f>'Qual all'!AO36</f>
        <v>0</v>
      </c>
      <c r="R36" s="33">
        <f>'Qual all'!AP36</f>
        <v>0</v>
      </c>
      <c r="S36" s="33">
        <f>'Qual all'!AQ36</f>
        <v>0</v>
      </c>
      <c r="T36" s="28" t="e">
        <f>'Qual all'!AR36</f>
        <v>#DIV/0!</v>
      </c>
      <c r="U36" s="29">
        <f>'Qual all'!AS36</f>
        <v>0</v>
      </c>
      <c r="V36" s="33">
        <f>'Qual all'!AT36</f>
        <v>0</v>
      </c>
      <c r="W36" s="33">
        <f>'Qual all'!AU36</f>
        <v>0</v>
      </c>
      <c r="X36" s="33">
        <f>'Qual all'!AV36</f>
        <v>0</v>
      </c>
      <c r="Y36" s="33">
        <f>'Qual all'!AW36</f>
        <v>0</v>
      </c>
      <c r="Z36" s="28" t="e">
        <f>'Qual all'!AX36</f>
        <v>#DIV/0!</v>
      </c>
      <c r="AA36" s="29">
        <f>'Qual all'!AY36</f>
        <v>0</v>
      </c>
      <c r="AB36" s="30">
        <f t="shared" si="0"/>
        <v>0</v>
      </c>
      <c r="AC36" s="31">
        <f>LARGE((I36,O36,U36,AA36),1)+LARGE((I36,O36,U36,AA36),2)</f>
        <v>0</v>
      </c>
      <c r="AD36" s="91"/>
    </row>
    <row r="37" spans="1:30" ht="12.75" customHeight="1">
      <c r="A37" s="77">
        <v>34</v>
      </c>
      <c r="B37" s="32" t="str">
        <f>'Qual all'!B37</f>
        <v>Ермуханова Акбота</v>
      </c>
      <c r="C37" s="25">
        <f>'Qual all'!C37</f>
        <v>8</v>
      </c>
      <c r="D37" s="33">
        <f>'Qual all'!AB37</f>
        <v>0</v>
      </c>
      <c r="E37" s="33">
        <f>'Qual all'!AC37</f>
        <v>0</v>
      </c>
      <c r="F37" s="33">
        <f>'Qual all'!AD37</f>
        <v>0</v>
      </c>
      <c r="G37" s="33">
        <f>'Qual all'!AE37</f>
        <v>0</v>
      </c>
      <c r="H37" s="28" t="e">
        <f>'Qual all'!AF37</f>
        <v>#DIV/0!</v>
      </c>
      <c r="I37" s="29">
        <f>'Qual all'!AG37</f>
        <v>0</v>
      </c>
      <c r="J37" s="33">
        <f>'Qual all'!AH37</f>
        <v>0</v>
      </c>
      <c r="K37" s="33">
        <f>'Qual all'!AI37</f>
        <v>0</v>
      </c>
      <c r="L37" s="33">
        <f>'Qual all'!AJ37</f>
        <v>0</v>
      </c>
      <c r="M37" s="33">
        <f>'Qual all'!AK37</f>
        <v>0</v>
      </c>
      <c r="N37" s="28" t="e">
        <f>'Qual all'!AL37</f>
        <v>#DIV/0!</v>
      </c>
      <c r="O37" s="29">
        <f>'Qual all'!AM37</f>
        <v>0</v>
      </c>
      <c r="P37" s="33">
        <f>'Qual all'!AN37</f>
        <v>0</v>
      </c>
      <c r="Q37" s="33">
        <f>'Qual all'!AO37</f>
        <v>0</v>
      </c>
      <c r="R37" s="33">
        <f>'Qual all'!AP37</f>
        <v>0</v>
      </c>
      <c r="S37" s="33">
        <f>'Qual all'!AQ37</f>
        <v>0</v>
      </c>
      <c r="T37" s="28" t="e">
        <f>'Qual all'!AR37</f>
        <v>#DIV/0!</v>
      </c>
      <c r="U37" s="29">
        <f>'Qual all'!AS37</f>
        <v>0</v>
      </c>
      <c r="V37" s="33">
        <f>'Qual all'!AT37</f>
        <v>0</v>
      </c>
      <c r="W37" s="33">
        <f>'Qual all'!AU37</f>
        <v>0</v>
      </c>
      <c r="X37" s="33">
        <f>'Qual all'!AV37</f>
        <v>0</v>
      </c>
      <c r="Y37" s="33">
        <f>'Qual all'!AW37</f>
        <v>0</v>
      </c>
      <c r="Z37" s="28" t="e">
        <f>'Qual all'!AX37</f>
        <v>#DIV/0!</v>
      </c>
      <c r="AA37" s="29">
        <f>'Qual all'!AY37</f>
        <v>0</v>
      </c>
      <c r="AB37" s="30">
        <f t="shared" si="0"/>
        <v>0</v>
      </c>
      <c r="AC37" s="31">
        <f>LARGE((I37,O37,U37,AA37),1)+LARGE((I37,O37,U37,AA37),2)</f>
        <v>0</v>
      </c>
      <c r="AD37" s="39"/>
    </row>
    <row r="38" spans="1:30" ht="14.25" customHeight="1">
      <c r="A38" s="77">
        <v>35</v>
      </c>
      <c r="B38" s="32" t="str">
        <f>'Qual all'!B38</f>
        <v>Ермуханова Акбота</v>
      </c>
      <c r="C38" s="25">
        <f>'Qual all'!C38</f>
        <v>8</v>
      </c>
      <c r="D38" s="33">
        <f>'Qual all'!AB38</f>
        <v>0</v>
      </c>
      <c r="E38" s="33">
        <f>'Qual all'!AC38</f>
        <v>0</v>
      </c>
      <c r="F38" s="33">
        <f>'Qual all'!AD38</f>
        <v>0</v>
      </c>
      <c r="G38" s="33">
        <f>'Qual all'!AE38</f>
        <v>0</v>
      </c>
      <c r="H38" s="28" t="e">
        <f>'Qual all'!AF38</f>
        <v>#DIV/0!</v>
      </c>
      <c r="I38" s="29">
        <f>'Qual all'!AG38</f>
        <v>0</v>
      </c>
      <c r="J38" s="33">
        <f>'Qual all'!AH38</f>
        <v>0</v>
      </c>
      <c r="K38" s="33">
        <f>'Qual all'!AI38</f>
        <v>0</v>
      </c>
      <c r="L38" s="33">
        <f>'Qual all'!AJ38</f>
        <v>0</v>
      </c>
      <c r="M38" s="33">
        <f>'Qual all'!AK38</f>
        <v>0</v>
      </c>
      <c r="N38" s="28" t="e">
        <f>'Qual all'!AL38</f>
        <v>#DIV/0!</v>
      </c>
      <c r="O38" s="29">
        <f>'Qual all'!AM38</f>
        <v>0</v>
      </c>
      <c r="P38" s="33">
        <f>'Qual all'!AN38</f>
        <v>0</v>
      </c>
      <c r="Q38" s="33">
        <f>'Qual all'!AO38</f>
        <v>0</v>
      </c>
      <c r="R38" s="33">
        <f>'Qual all'!AP38</f>
        <v>0</v>
      </c>
      <c r="S38" s="33">
        <f>'Qual all'!AQ38</f>
        <v>0</v>
      </c>
      <c r="T38" s="28" t="e">
        <f>'Qual all'!AR38</f>
        <v>#DIV/0!</v>
      </c>
      <c r="U38" s="29">
        <f>'Qual all'!AS38</f>
        <v>0</v>
      </c>
      <c r="V38" s="33">
        <f>'Qual all'!AT38</f>
        <v>0</v>
      </c>
      <c r="W38" s="33">
        <f>'Qual all'!AU38</f>
        <v>0</v>
      </c>
      <c r="X38" s="33">
        <f>'Qual all'!AV38</f>
        <v>0</v>
      </c>
      <c r="Y38" s="33">
        <f>'Qual all'!AW38</f>
        <v>0</v>
      </c>
      <c r="Z38" s="28" t="e">
        <f>'Qual all'!AX38</f>
        <v>#DIV/0!</v>
      </c>
      <c r="AA38" s="29">
        <f>'Qual all'!AY38</f>
        <v>0</v>
      </c>
      <c r="AB38" s="30">
        <f t="shared" si="0"/>
        <v>0</v>
      </c>
      <c r="AC38" s="31">
        <f>LARGE((I38,O38,U38,AA38),1)+LARGE((I38,O38,U38,AA38),2)</f>
        <v>0</v>
      </c>
      <c r="AD38" s="39"/>
    </row>
    <row r="39" spans="1:30" ht="12.75" customHeight="1">
      <c r="A39" s="77">
        <v>36</v>
      </c>
      <c r="B39" s="32" t="str">
        <f>'Qual all'!B39</f>
        <v>Жапаров Даулет</v>
      </c>
      <c r="C39" s="25">
        <f>'Qual all'!C39</f>
        <v>0</v>
      </c>
      <c r="D39" s="33">
        <f>'Qual all'!AB39</f>
        <v>0</v>
      </c>
      <c r="E39" s="33">
        <f>'Qual all'!AC39</f>
        <v>0</v>
      </c>
      <c r="F39" s="33">
        <f>'Qual all'!AD39</f>
        <v>0</v>
      </c>
      <c r="G39" s="33">
        <f>'Qual all'!AE39</f>
        <v>0</v>
      </c>
      <c r="H39" s="28" t="e">
        <f>'Qual all'!AF39</f>
        <v>#DIV/0!</v>
      </c>
      <c r="I39" s="29">
        <f>'Qual all'!AG39</f>
        <v>0</v>
      </c>
      <c r="J39" s="33">
        <f>'Qual all'!AH39</f>
        <v>0</v>
      </c>
      <c r="K39" s="33">
        <f>'Qual all'!AI39</f>
        <v>0</v>
      </c>
      <c r="L39" s="33">
        <f>'Qual all'!AJ39</f>
        <v>0</v>
      </c>
      <c r="M39" s="33">
        <f>'Qual all'!AK39</f>
        <v>0</v>
      </c>
      <c r="N39" s="28" t="e">
        <f>'Qual all'!AL39</f>
        <v>#DIV/0!</v>
      </c>
      <c r="O39" s="29">
        <f>'Qual all'!AM39</f>
        <v>0</v>
      </c>
      <c r="P39" s="33">
        <f>'Qual all'!AN39</f>
        <v>0</v>
      </c>
      <c r="Q39" s="33">
        <f>'Qual all'!AO39</f>
        <v>0</v>
      </c>
      <c r="R39" s="33">
        <f>'Qual all'!AP39</f>
        <v>0</v>
      </c>
      <c r="S39" s="33">
        <f>'Qual all'!AQ39</f>
        <v>0</v>
      </c>
      <c r="T39" s="28" t="e">
        <f>'Qual all'!AR39</f>
        <v>#DIV/0!</v>
      </c>
      <c r="U39" s="29">
        <f>'Qual all'!AS39</f>
        <v>0</v>
      </c>
      <c r="V39" s="33">
        <f>'Qual all'!AT39</f>
        <v>0</v>
      </c>
      <c r="W39" s="33">
        <f>'Qual all'!AU39</f>
        <v>0</v>
      </c>
      <c r="X39" s="33">
        <f>'Qual all'!AV39</f>
        <v>0</v>
      </c>
      <c r="Y39" s="33">
        <f>'Qual all'!AW39</f>
        <v>0</v>
      </c>
      <c r="Z39" s="28" t="e">
        <f>'Qual all'!AX39</f>
        <v>#DIV/0!</v>
      </c>
      <c r="AA39" s="29">
        <f>'Qual all'!AY39</f>
        <v>0</v>
      </c>
      <c r="AB39" s="30">
        <f t="shared" si="0"/>
        <v>0</v>
      </c>
      <c r="AC39" s="31">
        <f>LARGE((I39,O39,U39,AA39),1)+LARGE((I39,O39,U39,AA39),2)</f>
        <v>0</v>
      </c>
      <c r="AD39" s="39"/>
    </row>
    <row r="40" spans="1:30" ht="12.75" customHeight="1">
      <c r="A40" s="77">
        <v>37</v>
      </c>
      <c r="B40" s="32" t="str">
        <f>'Qual all'!B40</f>
        <v>Исхаков Махмут</v>
      </c>
      <c r="C40" s="25">
        <f>'Qual all'!C40</f>
        <v>0</v>
      </c>
      <c r="D40" s="33">
        <f>'Qual all'!AB40</f>
        <v>0</v>
      </c>
      <c r="E40" s="33">
        <f>'Qual all'!AC40</f>
        <v>0</v>
      </c>
      <c r="F40" s="33">
        <f>'Qual all'!AD40</f>
        <v>0</v>
      </c>
      <c r="G40" s="33">
        <f>'Qual all'!AE40</f>
        <v>0</v>
      </c>
      <c r="H40" s="28" t="e">
        <f>'Qual all'!AF40</f>
        <v>#DIV/0!</v>
      </c>
      <c r="I40" s="29">
        <f>'Qual all'!AG40</f>
        <v>0</v>
      </c>
      <c r="J40" s="33">
        <f>'Qual all'!AH40</f>
        <v>0</v>
      </c>
      <c r="K40" s="33">
        <f>'Qual all'!AI40</f>
        <v>0</v>
      </c>
      <c r="L40" s="33">
        <f>'Qual all'!AJ40</f>
        <v>0</v>
      </c>
      <c r="M40" s="33">
        <f>'Qual all'!AK40</f>
        <v>0</v>
      </c>
      <c r="N40" s="28" t="e">
        <f>'Qual all'!AL40</f>
        <v>#DIV/0!</v>
      </c>
      <c r="O40" s="29">
        <f>'Qual all'!AM40</f>
        <v>0</v>
      </c>
      <c r="P40" s="33">
        <f>'Qual all'!AN40</f>
        <v>206</v>
      </c>
      <c r="Q40" s="33">
        <f>'Qual all'!AO40</f>
        <v>175</v>
      </c>
      <c r="R40" s="33">
        <f>'Qual all'!AP40</f>
        <v>192</v>
      </c>
      <c r="S40" s="33">
        <f>'Qual all'!AQ40</f>
        <v>158</v>
      </c>
      <c r="T40" s="28">
        <f>'Qual all'!AR40</f>
        <v>182.75</v>
      </c>
      <c r="U40" s="29">
        <f>'Qual all'!AS40</f>
        <v>731</v>
      </c>
      <c r="V40" s="33">
        <f>'Qual all'!AT40</f>
        <v>188</v>
      </c>
      <c r="W40" s="33">
        <f>'Qual all'!AU40</f>
        <v>171</v>
      </c>
      <c r="X40" s="33">
        <f>'Qual all'!AV40</f>
        <v>178</v>
      </c>
      <c r="Y40" s="33">
        <f>'Qual all'!AW40</f>
        <v>213</v>
      </c>
      <c r="Z40" s="28">
        <f>'Qual all'!AX40</f>
        <v>187.5</v>
      </c>
      <c r="AA40" s="29">
        <f>'Qual all'!AY40</f>
        <v>750</v>
      </c>
      <c r="AB40" s="30">
        <f t="shared" si="0"/>
        <v>185.125</v>
      </c>
      <c r="AC40" s="31">
        <f>LARGE((I40,O40,U40,AA40),1)+LARGE((I40,O40,U40,AA40),2)</f>
        <v>1481</v>
      </c>
      <c r="AD40" s="39"/>
    </row>
    <row r="41" spans="1:30" ht="12.75" customHeight="1">
      <c r="A41" s="77">
        <v>38</v>
      </c>
      <c r="B41" s="32" t="str">
        <f>'Qual all'!B41</f>
        <v>Калидолла Жандос</v>
      </c>
      <c r="C41" s="25">
        <f>'Qual all'!C41</f>
        <v>0</v>
      </c>
      <c r="D41" s="33">
        <f>'Qual all'!AB41</f>
        <v>123</v>
      </c>
      <c r="E41" s="33">
        <f>'Qual all'!AC41</f>
        <v>145</v>
      </c>
      <c r="F41" s="33">
        <f>'Qual all'!AD41</f>
        <v>129</v>
      </c>
      <c r="G41" s="33">
        <f>'Qual all'!AE41</f>
        <v>112</v>
      </c>
      <c r="H41" s="28">
        <f>'Qual all'!AF41</f>
        <v>127.25</v>
      </c>
      <c r="I41" s="29">
        <f>'Qual all'!AG41</f>
        <v>509</v>
      </c>
      <c r="J41" s="33">
        <f>'Qual all'!AH41</f>
        <v>0</v>
      </c>
      <c r="K41" s="33">
        <f>'Qual all'!AI41</f>
        <v>0</v>
      </c>
      <c r="L41" s="33">
        <f>'Qual all'!AJ41</f>
        <v>0</v>
      </c>
      <c r="M41" s="33">
        <f>'Qual all'!AK41</f>
        <v>0</v>
      </c>
      <c r="N41" s="28" t="e">
        <f>'Qual all'!AL41</f>
        <v>#DIV/0!</v>
      </c>
      <c r="O41" s="29">
        <f>'Qual all'!AM41</f>
        <v>0</v>
      </c>
      <c r="P41" s="33">
        <f>'Qual all'!AN41</f>
        <v>0</v>
      </c>
      <c r="Q41" s="33">
        <f>'Qual all'!AO41</f>
        <v>0</v>
      </c>
      <c r="R41" s="33">
        <f>'Qual all'!AP41</f>
        <v>0</v>
      </c>
      <c r="S41" s="33">
        <f>'Qual all'!AQ41</f>
        <v>0</v>
      </c>
      <c r="T41" s="28" t="e">
        <f>'Qual all'!AR41</f>
        <v>#DIV/0!</v>
      </c>
      <c r="U41" s="29">
        <f>'Qual all'!AS41</f>
        <v>0</v>
      </c>
      <c r="V41" s="33">
        <f>'Qual all'!AT41</f>
        <v>187</v>
      </c>
      <c r="W41" s="33">
        <f>'Qual all'!AU41</f>
        <v>154</v>
      </c>
      <c r="X41" s="33">
        <f>'Qual all'!AV41</f>
        <v>141</v>
      </c>
      <c r="Y41" s="33">
        <f>'Qual all'!AW41</f>
        <v>187</v>
      </c>
      <c r="Z41" s="28">
        <f>'Qual all'!AX41</f>
        <v>167.25</v>
      </c>
      <c r="AA41" s="29">
        <f>'Qual all'!AY41</f>
        <v>669</v>
      </c>
      <c r="AB41" s="30">
        <f t="shared" si="0"/>
        <v>147.25</v>
      </c>
      <c r="AC41" s="31">
        <f>LARGE((I41,O41,U41,AA41),1)+LARGE((I41,O41,U41,AA41),2)</f>
        <v>1178</v>
      </c>
      <c r="AD41" s="39"/>
    </row>
    <row r="42" spans="1:30" ht="12.75" customHeight="1">
      <c r="A42" s="77">
        <v>39</v>
      </c>
      <c r="B42" s="32" t="str">
        <f>'Qual all'!B42</f>
        <v>Калихов Куаныш</v>
      </c>
      <c r="C42" s="25">
        <f>'Qual all'!C42</f>
        <v>0</v>
      </c>
      <c r="D42" s="33">
        <f>'Qual all'!AB42</f>
        <v>0</v>
      </c>
      <c r="E42" s="33">
        <f>'Qual all'!AC42</f>
        <v>0</v>
      </c>
      <c r="F42" s="33">
        <f>'Qual all'!AD42</f>
        <v>0</v>
      </c>
      <c r="G42" s="33">
        <f>'Qual all'!AE42</f>
        <v>0</v>
      </c>
      <c r="H42" s="28">
        <f>'Qual all'!AF42</f>
        <v>0</v>
      </c>
      <c r="I42" s="29">
        <f>'Qual all'!AG42</f>
        <v>0</v>
      </c>
      <c r="J42" s="33">
        <f>'Qual all'!AH42</f>
        <v>0</v>
      </c>
      <c r="K42" s="33">
        <f>'Qual all'!AI42</f>
        <v>0</v>
      </c>
      <c r="L42" s="33">
        <f>'Qual all'!AJ42</f>
        <v>0</v>
      </c>
      <c r="M42" s="33">
        <f>'Qual all'!AK42</f>
        <v>0</v>
      </c>
      <c r="N42" s="28">
        <f>'Qual all'!AL42</f>
        <v>0</v>
      </c>
      <c r="O42" s="29">
        <f>'Qual all'!AM42</f>
        <v>0</v>
      </c>
      <c r="P42" s="33">
        <f>'Qual all'!AN42</f>
        <v>0</v>
      </c>
      <c r="Q42" s="33">
        <f>'Qual all'!AO42</f>
        <v>0</v>
      </c>
      <c r="R42" s="33">
        <f>'Qual all'!AP42</f>
        <v>0</v>
      </c>
      <c r="S42" s="33">
        <f>'Qual all'!AQ42</f>
        <v>0</v>
      </c>
      <c r="T42" s="28">
        <f>'Qual all'!AR42</f>
        <v>0</v>
      </c>
      <c r="U42" s="29">
        <f>'Qual all'!AS42</f>
        <v>0</v>
      </c>
      <c r="V42" s="33">
        <f>'Qual all'!AT42</f>
        <v>0</v>
      </c>
      <c r="W42" s="33">
        <f>'Qual all'!AU42</f>
        <v>0</v>
      </c>
      <c r="X42" s="33">
        <f>'Qual all'!AV42</f>
        <v>0</v>
      </c>
      <c r="Y42" s="33">
        <f>'Qual all'!AW42</f>
        <v>0</v>
      </c>
      <c r="Z42" s="28">
        <f>'Qual all'!AX42</f>
        <v>0</v>
      </c>
      <c r="AA42" s="29">
        <f>'Qual all'!AY42</f>
        <v>0</v>
      </c>
      <c r="AB42" s="30">
        <f t="shared" si="0"/>
        <v>0</v>
      </c>
      <c r="AC42" s="31">
        <f>LARGE((I42,O42,U42,AA42),1)+LARGE((I42,O42,U42,AA42),2)</f>
        <v>0</v>
      </c>
      <c r="AD42" s="39"/>
    </row>
    <row r="43" spans="1:30" ht="12.75" customHeight="1">
      <c r="A43" s="77">
        <v>40</v>
      </c>
      <c r="B43" s="32" t="str">
        <f>'Qual all'!B43</f>
        <v>Калихов Куаныш</v>
      </c>
      <c r="C43" s="25">
        <f>'Qual all'!C43</f>
        <v>0</v>
      </c>
      <c r="D43" s="33">
        <f>'Qual all'!AB43</f>
        <v>0</v>
      </c>
      <c r="E43" s="33">
        <f>'Qual all'!AC43</f>
        <v>0</v>
      </c>
      <c r="F43" s="33">
        <f>'Qual all'!AD43</f>
        <v>0</v>
      </c>
      <c r="G43" s="33">
        <f>'Qual all'!AE43</f>
        <v>0</v>
      </c>
      <c r="H43" s="28" t="e">
        <f>'Qual all'!AF43</f>
        <v>#DIV/0!</v>
      </c>
      <c r="I43" s="29">
        <f>'Qual all'!AG43</f>
        <v>0</v>
      </c>
      <c r="J43" s="33">
        <f>'Qual all'!AH43</f>
        <v>0</v>
      </c>
      <c r="K43" s="33">
        <f>'Qual all'!AI43</f>
        <v>0</v>
      </c>
      <c r="L43" s="33">
        <f>'Qual all'!AJ43</f>
        <v>0</v>
      </c>
      <c r="M43" s="33">
        <f>'Qual all'!AK43</f>
        <v>0</v>
      </c>
      <c r="N43" s="28" t="e">
        <f>'Qual all'!AL43</f>
        <v>#DIV/0!</v>
      </c>
      <c r="O43" s="29">
        <f>'Qual all'!AM43</f>
        <v>0</v>
      </c>
      <c r="P43" s="33">
        <f>'Qual all'!AN43</f>
        <v>0</v>
      </c>
      <c r="Q43" s="33">
        <f>'Qual all'!AO43</f>
        <v>0</v>
      </c>
      <c r="R43" s="33">
        <f>'Qual all'!AP43</f>
        <v>0</v>
      </c>
      <c r="S43" s="33">
        <f>'Qual all'!AQ43</f>
        <v>0</v>
      </c>
      <c r="T43" s="28" t="e">
        <f>'Qual all'!AR43</f>
        <v>#DIV/0!</v>
      </c>
      <c r="U43" s="29">
        <f>'Qual all'!AS43</f>
        <v>0</v>
      </c>
      <c r="V43" s="33">
        <f>'Qual all'!AT43</f>
        <v>0</v>
      </c>
      <c r="W43" s="33">
        <f>'Qual all'!AU43</f>
        <v>0</v>
      </c>
      <c r="X43" s="33">
        <f>'Qual all'!AV43</f>
        <v>0</v>
      </c>
      <c r="Y43" s="33">
        <f>'Qual all'!AW43</f>
        <v>0</v>
      </c>
      <c r="Z43" s="28" t="e">
        <f>'Qual all'!AX43</f>
        <v>#DIV/0!</v>
      </c>
      <c r="AA43" s="29">
        <f>'Qual all'!AY43</f>
        <v>0</v>
      </c>
      <c r="AB43" s="30">
        <f t="shared" si="0"/>
        <v>0</v>
      </c>
      <c r="AC43" s="31">
        <f>LARGE((I43,O43,U43,AA43),1)+LARGE((I43,O43,U43,AA43),2)</f>
        <v>0</v>
      </c>
      <c r="AD43" s="91"/>
    </row>
    <row r="44" spans="1:30" ht="12.75" customHeight="1">
      <c r="A44" s="77">
        <v>41</v>
      </c>
      <c r="B44" s="32" t="str">
        <f>'Qual all'!B44</f>
        <v>Кряжок Данил</v>
      </c>
      <c r="C44" s="25">
        <f>'Qual all'!C44</f>
        <v>0</v>
      </c>
      <c r="D44" s="33">
        <f>'Qual all'!AB44</f>
        <v>0</v>
      </c>
      <c r="E44" s="33">
        <f>'Qual all'!AC44</f>
        <v>0</v>
      </c>
      <c r="F44" s="33">
        <f>'Qual all'!AD44</f>
        <v>0</v>
      </c>
      <c r="G44" s="33">
        <f>'Qual all'!AE44</f>
        <v>0</v>
      </c>
      <c r="H44" s="28" t="e">
        <f>'Qual all'!AF44</f>
        <v>#DIV/0!</v>
      </c>
      <c r="I44" s="29">
        <f>'Qual all'!AG44</f>
        <v>0</v>
      </c>
      <c r="J44" s="33">
        <f>'Qual all'!AH44</f>
        <v>0</v>
      </c>
      <c r="K44" s="33">
        <f>'Qual all'!AI44</f>
        <v>0</v>
      </c>
      <c r="L44" s="33">
        <f>'Qual all'!AJ44</f>
        <v>0</v>
      </c>
      <c r="M44" s="33">
        <f>'Qual all'!AK44</f>
        <v>0</v>
      </c>
      <c r="N44" s="28" t="e">
        <f>'Qual all'!AL44</f>
        <v>#DIV/0!</v>
      </c>
      <c r="O44" s="29">
        <f>'Qual all'!AM44</f>
        <v>0</v>
      </c>
      <c r="P44" s="33">
        <f>'Qual all'!AN44</f>
        <v>171</v>
      </c>
      <c r="Q44" s="33">
        <f>'Qual all'!AO44</f>
        <v>142</v>
      </c>
      <c r="R44" s="33">
        <f>'Qual all'!AP44</f>
        <v>151</v>
      </c>
      <c r="S44" s="33">
        <f>'Qual all'!AQ44</f>
        <v>193</v>
      </c>
      <c r="T44" s="28">
        <f>'Qual all'!AR44</f>
        <v>164.25</v>
      </c>
      <c r="U44" s="29">
        <f>'Qual all'!AS44</f>
        <v>657</v>
      </c>
      <c r="V44" s="33">
        <f>'Qual all'!AT44</f>
        <v>155</v>
      </c>
      <c r="W44" s="33">
        <f>'Qual all'!AU44</f>
        <v>168</v>
      </c>
      <c r="X44" s="33">
        <f>'Qual all'!AV44</f>
        <v>226</v>
      </c>
      <c r="Y44" s="33">
        <f>'Qual all'!AW44</f>
        <v>211</v>
      </c>
      <c r="Z44" s="28">
        <f>'Qual all'!AX44</f>
        <v>190</v>
      </c>
      <c r="AA44" s="29">
        <f>'Qual all'!AY44</f>
        <v>760</v>
      </c>
      <c r="AB44" s="30">
        <f t="shared" si="0"/>
        <v>177.125</v>
      </c>
      <c r="AC44" s="31">
        <f>LARGE((I44,O44,U44,AA44),1)+LARGE((I44,O44,U44,AA44),2)</f>
        <v>1417</v>
      </c>
      <c r="AD44" s="39"/>
    </row>
    <row r="45" spans="1:30" ht="12.75" customHeight="1">
      <c r="A45" s="77">
        <v>42</v>
      </c>
      <c r="B45" s="32" t="str">
        <f>'Qual all'!B45</f>
        <v>Кряжок Светлана</v>
      </c>
      <c r="C45" s="25">
        <f>'Qual all'!C45</f>
        <v>8</v>
      </c>
      <c r="D45" s="33">
        <f>'Qual all'!AB45</f>
        <v>0</v>
      </c>
      <c r="E45" s="33">
        <f>'Qual all'!AC45</f>
        <v>0</v>
      </c>
      <c r="F45" s="33">
        <f>'Qual all'!AD45</f>
        <v>0</v>
      </c>
      <c r="G45" s="33">
        <f>'Qual all'!AE45</f>
        <v>0</v>
      </c>
      <c r="H45" s="28" t="e">
        <f>'Qual all'!AF45</f>
        <v>#DIV/0!</v>
      </c>
      <c r="I45" s="29">
        <f>'Qual all'!AG45</f>
        <v>0</v>
      </c>
      <c r="J45" s="33">
        <f>'Qual all'!AH45</f>
        <v>0</v>
      </c>
      <c r="K45" s="33">
        <f>'Qual all'!AI45</f>
        <v>0</v>
      </c>
      <c r="L45" s="33">
        <f>'Qual all'!AJ45</f>
        <v>0</v>
      </c>
      <c r="M45" s="33">
        <f>'Qual all'!AK45</f>
        <v>0</v>
      </c>
      <c r="N45" s="28" t="e">
        <f>'Qual all'!AL45</f>
        <v>#DIV/0!</v>
      </c>
      <c r="O45" s="29">
        <f>'Qual all'!AM45</f>
        <v>0</v>
      </c>
      <c r="P45" s="33">
        <f>'Qual all'!AN45</f>
        <v>106</v>
      </c>
      <c r="Q45" s="33">
        <f>'Qual all'!AO45</f>
        <v>168</v>
      </c>
      <c r="R45" s="33">
        <f>'Qual all'!AP45</f>
        <v>153</v>
      </c>
      <c r="S45" s="33">
        <f>'Qual all'!AQ45</f>
        <v>178</v>
      </c>
      <c r="T45" s="28">
        <f>'Qual all'!AR45</f>
        <v>151.25</v>
      </c>
      <c r="U45" s="29">
        <f>'Qual all'!AS45</f>
        <v>637</v>
      </c>
      <c r="V45" s="33">
        <f>'Qual all'!AT45</f>
        <v>129</v>
      </c>
      <c r="W45" s="33">
        <f>'Qual all'!AU45</f>
        <v>142</v>
      </c>
      <c r="X45" s="33">
        <f>'Qual all'!AV45</f>
        <v>152</v>
      </c>
      <c r="Y45" s="33">
        <f>'Qual all'!AW45</f>
        <v>136</v>
      </c>
      <c r="Z45" s="28">
        <f>'Qual all'!AX45</f>
        <v>139.75</v>
      </c>
      <c r="AA45" s="29">
        <f>'Qual all'!AY45</f>
        <v>591</v>
      </c>
      <c r="AB45" s="30">
        <f t="shared" si="0"/>
        <v>153.5</v>
      </c>
      <c r="AC45" s="31">
        <f>LARGE((I45,O45,U45,AA45),1)+LARGE((I45,O45,U45,AA45),2)</f>
        <v>1228</v>
      </c>
      <c r="AD45" s="39"/>
    </row>
    <row r="46" spans="1:30" ht="12.75" customHeight="1">
      <c r="A46" s="77">
        <v>43</v>
      </c>
      <c r="B46" s="32" t="str">
        <f>'Qual all'!B46</f>
        <v>Кубаева Анар</v>
      </c>
      <c r="C46" s="25">
        <f>'Qual all'!C46</f>
        <v>8</v>
      </c>
      <c r="D46" s="33">
        <f>'Qual all'!AB46</f>
        <v>169</v>
      </c>
      <c r="E46" s="33">
        <f>'Qual all'!AC46</f>
        <v>108</v>
      </c>
      <c r="F46" s="33">
        <f>'Qual all'!AD46</f>
        <v>141</v>
      </c>
      <c r="G46" s="33">
        <f>'Qual all'!AE46</f>
        <v>135</v>
      </c>
      <c r="H46" s="28">
        <f>'Qual all'!AF46</f>
        <v>138.25</v>
      </c>
      <c r="I46" s="29">
        <f>'Qual all'!AG46</f>
        <v>585</v>
      </c>
      <c r="J46" s="33">
        <f>'Qual all'!AH46</f>
        <v>0</v>
      </c>
      <c r="K46" s="33">
        <f>'Qual all'!AI46</f>
        <v>0</v>
      </c>
      <c r="L46" s="33">
        <f>'Qual all'!AJ46</f>
        <v>0</v>
      </c>
      <c r="M46" s="33">
        <f>'Qual all'!AK46</f>
        <v>0</v>
      </c>
      <c r="N46" s="28" t="e">
        <f>'Qual all'!AL46</f>
        <v>#DIV/0!</v>
      </c>
      <c r="O46" s="29">
        <f>'Qual all'!AM46</f>
        <v>0</v>
      </c>
      <c r="P46" s="33">
        <f>'Qual all'!AN46</f>
        <v>0</v>
      </c>
      <c r="Q46" s="33">
        <f>'Qual all'!AO46</f>
        <v>0</v>
      </c>
      <c r="R46" s="33">
        <f>'Qual all'!AP46</f>
        <v>0</v>
      </c>
      <c r="S46" s="33">
        <f>'Qual all'!AQ46</f>
        <v>0</v>
      </c>
      <c r="T46" s="28" t="e">
        <f>'Qual all'!AR46</f>
        <v>#DIV/0!</v>
      </c>
      <c r="U46" s="29">
        <f>'Qual all'!AS46</f>
        <v>0</v>
      </c>
      <c r="V46" s="33">
        <f>'Qual all'!AT46</f>
        <v>0</v>
      </c>
      <c r="W46" s="33">
        <f>'Qual all'!AU46</f>
        <v>0</v>
      </c>
      <c r="X46" s="33">
        <f>'Qual all'!AV46</f>
        <v>0</v>
      </c>
      <c r="Y46" s="33">
        <f>'Qual all'!AW46</f>
        <v>0</v>
      </c>
      <c r="Z46" s="28" t="e">
        <f>'Qual all'!AX46</f>
        <v>#DIV/0!</v>
      </c>
      <c r="AA46" s="29">
        <f>'Qual all'!AY46</f>
        <v>0</v>
      </c>
      <c r="AB46" s="30">
        <f t="shared" si="0"/>
        <v>73.125</v>
      </c>
      <c r="AC46" s="31">
        <f>LARGE((I46,O46,U46,AA46),1)+LARGE((I46,O46,U46,AA46),2)</f>
        <v>585</v>
      </c>
      <c r="AD46" s="39"/>
    </row>
    <row r="47" spans="1:30" ht="12.75" customHeight="1">
      <c r="A47" s="77">
        <v>44</v>
      </c>
      <c r="B47" s="32" t="str">
        <f>'Qual all'!B47</f>
        <v>Кузнецов Евгений</v>
      </c>
      <c r="C47" s="25">
        <f>'Qual all'!C47</f>
        <v>0</v>
      </c>
      <c r="D47" s="33">
        <f>'Qual all'!AB47</f>
        <v>0</v>
      </c>
      <c r="E47" s="33">
        <f>'Qual all'!AC47</f>
        <v>0</v>
      </c>
      <c r="F47" s="33">
        <f>'Qual all'!AD47</f>
        <v>0</v>
      </c>
      <c r="G47" s="33">
        <f>'Qual all'!AE47</f>
        <v>0</v>
      </c>
      <c r="H47" s="28" t="e">
        <f>'Qual all'!AF47</f>
        <v>#DIV/0!</v>
      </c>
      <c r="I47" s="29">
        <f>'Qual all'!AG47</f>
        <v>0</v>
      </c>
      <c r="J47" s="33">
        <f>'Qual all'!AH47</f>
        <v>0</v>
      </c>
      <c r="K47" s="33">
        <f>'Qual all'!AI47</f>
        <v>0</v>
      </c>
      <c r="L47" s="33">
        <f>'Qual all'!AJ47</f>
        <v>0</v>
      </c>
      <c r="M47" s="33">
        <f>'Qual all'!AK47</f>
        <v>0</v>
      </c>
      <c r="N47" s="28" t="e">
        <f>'Qual all'!AL47</f>
        <v>#DIV/0!</v>
      </c>
      <c r="O47" s="29">
        <f>'Qual all'!AM47</f>
        <v>0</v>
      </c>
      <c r="P47" s="33">
        <f>'Qual all'!AN47</f>
        <v>0</v>
      </c>
      <c r="Q47" s="33">
        <f>'Qual all'!AO47</f>
        <v>0</v>
      </c>
      <c r="R47" s="33">
        <f>'Qual all'!AP47</f>
        <v>0</v>
      </c>
      <c r="S47" s="33">
        <f>'Qual all'!AQ47</f>
        <v>0</v>
      </c>
      <c r="T47" s="28" t="e">
        <f>'Qual all'!AR47</f>
        <v>#DIV/0!</v>
      </c>
      <c r="U47" s="29">
        <f>'Qual all'!AS47</f>
        <v>0</v>
      </c>
      <c r="V47" s="33">
        <f>'Qual all'!AT47</f>
        <v>0</v>
      </c>
      <c r="W47" s="33">
        <f>'Qual all'!AU47</f>
        <v>0</v>
      </c>
      <c r="X47" s="33">
        <f>'Qual all'!AV47</f>
        <v>0</v>
      </c>
      <c r="Y47" s="33">
        <f>'Qual all'!AW47</f>
        <v>0</v>
      </c>
      <c r="Z47" s="28" t="e">
        <f>'Qual all'!AX47</f>
        <v>#DIV/0!</v>
      </c>
      <c r="AA47" s="29">
        <f>'Qual all'!AY47</f>
        <v>0</v>
      </c>
      <c r="AB47" s="30">
        <f t="shared" si="0"/>
        <v>0</v>
      </c>
      <c r="AC47" s="31">
        <f>LARGE((I47,O47,U47,AA47),1)+LARGE((I47,O47,U47,AA47),2)</f>
        <v>0</v>
      </c>
      <c r="AD47" s="39"/>
    </row>
    <row r="48" spans="1:30" ht="12.75" customHeight="1">
      <c r="A48" s="77">
        <v>45</v>
      </c>
      <c r="B48" s="32" t="str">
        <f>'Qual all'!B48</f>
        <v>Кутовой Андрей</v>
      </c>
      <c r="C48" s="25">
        <f>'Qual all'!C48</f>
        <v>0</v>
      </c>
      <c r="D48" s="33">
        <f>'Qual all'!AB48</f>
        <v>0</v>
      </c>
      <c r="E48" s="33">
        <f>'Qual all'!AC48</f>
        <v>0</v>
      </c>
      <c r="F48" s="33">
        <f>'Qual all'!AD48</f>
        <v>0</v>
      </c>
      <c r="G48" s="33">
        <f>'Qual all'!AE48</f>
        <v>0</v>
      </c>
      <c r="H48" s="28" t="e">
        <f>'Qual all'!AF48</f>
        <v>#DIV/0!</v>
      </c>
      <c r="I48" s="29">
        <f>'Qual all'!AG48</f>
        <v>0</v>
      </c>
      <c r="J48" s="33">
        <f>'Qual all'!AH48</f>
        <v>0</v>
      </c>
      <c r="K48" s="33">
        <f>'Qual all'!AI48</f>
        <v>0</v>
      </c>
      <c r="L48" s="33">
        <f>'Qual all'!AJ48</f>
        <v>0</v>
      </c>
      <c r="M48" s="33">
        <f>'Qual all'!AK48</f>
        <v>0</v>
      </c>
      <c r="N48" s="28" t="e">
        <f>'Qual all'!AL48</f>
        <v>#DIV/0!</v>
      </c>
      <c r="O48" s="29">
        <f>'Qual all'!AM48</f>
        <v>0</v>
      </c>
      <c r="P48" s="33">
        <f>'Qual all'!AN48</f>
        <v>0</v>
      </c>
      <c r="Q48" s="33">
        <f>'Qual all'!AO48</f>
        <v>0</v>
      </c>
      <c r="R48" s="33">
        <f>'Qual all'!AP48</f>
        <v>0</v>
      </c>
      <c r="S48" s="33">
        <f>'Qual all'!AQ48</f>
        <v>0</v>
      </c>
      <c r="T48" s="28" t="e">
        <f>'Qual all'!AR48</f>
        <v>#DIV/0!</v>
      </c>
      <c r="U48" s="29">
        <f>'Qual all'!AS48</f>
        <v>0</v>
      </c>
      <c r="V48" s="33">
        <f>'Qual all'!AT48</f>
        <v>0</v>
      </c>
      <c r="W48" s="33">
        <f>'Qual all'!AU48</f>
        <v>0</v>
      </c>
      <c r="X48" s="33">
        <f>'Qual all'!AV48</f>
        <v>0</v>
      </c>
      <c r="Y48" s="33">
        <f>'Qual all'!AW48</f>
        <v>0</v>
      </c>
      <c r="Z48" s="28" t="e">
        <f>'Qual all'!AX48</f>
        <v>#DIV/0!</v>
      </c>
      <c r="AA48" s="29">
        <f>'Qual all'!AY48</f>
        <v>0</v>
      </c>
      <c r="AB48" s="30">
        <f t="shared" si="0"/>
        <v>0</v>
      </c>
      <c r="AC48" s="31">
        <f>LARGE((I48,O48,U48,AA48),1)+LARGE((I48,O48,U48,AA48),2)</f>
        <v>0</v>
      </c>
      <c r="AD48" s="91"/>
    </row>
    <row r="49" spans="1:30" ht="12.75" customHeight="1">
      <c r="A49" s="77">
        <v>46</v>
      </c>
      <c r="B49" s="32" t="str">
        <f>'Qual all'!B49</f>
        <v>Мандрица Наталья</v>
      </c>
      <c r="C49" s="25">
        <f>'Qual all'!C49</f>
        <v>8</v>
      </c>
      <c r="D49" s="33">
        <f>'Qual all'!AB49</f>
        <v>0</v>
      </c>
      <c r="E49" s="33">
        <f>'Qual all'!AC49</f>
        <v>0</v>
      </c>
      <c r="F49" s="33">
        <f>'Qual all'!AD49</f>
        <v>0</v>
      </c>
      <c r="G49" s="33">
        <f>'Qual all'!AE49</f>
        <v>0</v>
      </c>
      <c r="H49" s="28" t="e">
        <f>'Qual all'!AF49</f>
        <v>#DIV/0!</v>
      </c>
      <c r="I49" s="29">
        <f>'Qual all'!AG49</f>
        <v>0</v>
      </c>
      <c r="J49" s="33">
        <f>'Qual all'!AH49</f>
        <v>0</v>
      </c>
      <c r="K49" s="33">
        <f>'Qual all'!AI49</f>
        <v>0</v>
      </c>
      <c r="L49" s="33">
        <f>'Qual all'!AJ49</f>
        <v>0</v>
      </c>
      <c r="M49" s="33">
        <f>'Qual all'!AK49</f>
        <v>0</v>
      </c>
      <c r="N49" s="28" t="e">
        <f>'Qual all'!AL49</f>
        <v>#DIV/0!</v>
      </c>
      <c r="O49" s="29">
        <f>'Qual all'!AM49</f>
        <v>0</v>
      </c>
      <c r="P49" s="33">
        <f>'Qual all'!AN49</f>
        <v>190</v>
      </c>
      <c r="Q49" s="33">
        <f>'Qual all'!AO49</f>
        <v>149</v>
      </c>
      <c r="R49" s="33">
        <f>'Qual all'!AP49</f>
        <v>180</v>
      </c>
      <c r="S49" s="33">
        <f>'Qual all'!AQ49</f>
        <v>158</v>
      </c>
      <c r="T49" s="28">
        <f>'Qual all'!AR49</f>
        <v>169.25</v>
      </c>
      <c r="U49" s="29">
        <f>'Qual all'!AS49</f>
        <v>709</v>
      </c>
      <c r="V49" s="33">
        <f>'Qual all'!AT49</f>
        <v>142</v>
      </c>
      <c r="W49" s="33">
        <f>'Qual all'!AU49</f>
        <v>180</v>
      </c>
      <c r="X49" s="33">
        <f>'Qual all'!AV49</f>
        <v>193</v>
      </c>
      <c r="Y49" s="33">
        <f>'Qual all'!AW49</f>
        <v>149</v>
      </c>
      <c r="Z49" s="28">
        <f>'Qual all'!AX49</f>
        <v>166</v>
      </c>
      <c r="AA49" s="29">
        <f>'Qual all'!AY49</f>
        <v>696</v>
      </c>
      <c r="AB49" s="30">
        <f t="shared" si="0"/>
        <v>175.625</v>
      </c>
      <c r="AC49" s="31">
        <f>LARGE((I49,O49,U49,AA49),1)+LARGE((I49,O49,U49,AA49),2)</f>
        <v>1405</v>
      </c>
      <c r="AD49" s="39"/>
    </row>
    <row r="50" spans="1:30" ht="14.25" customHeight="1">
      <c r="A50" s="77">
        <v>47</v>
      </c>
      <c r="B50" s="32" t="str">
        <f>'Qual all'!B50</f>
        <v>Мендыгалиев Кайрат</v>
      </c>
      <c r="C50" s="25">
        <f>'Qual all'!C50</f>
        <v>0</v>
      </c>
      <c r="D50" s="33">
        <f>'Qual all'!AB50</f>
        <v>149</v>
      </c>
      <c r="E50" s="33">
        <f>'Qual all'!AC50</f>
        <v>168</v>
      </c>
      <c r="F50" s="33">
        <f>'Qual all'!AD50</f>
        <v>130</v>
      </c>
      <c r="G50" s="33">
        <f>'Qual all'!AE50</f>
        <v>0</v>
      </c>
      <c r="H50" s="28">
        <f>'Qual all'!AF50</f>
        <v>149</v>
      </c>
      <c r="I50" s="29">
        <f>'Qual all'!AG50</f>
        <v>447</v>
      </c>
      <c r="J50" s="33">
        <f>'Qual all'!AH50</f>
        <v>0</v>
      </c>
      <c r="K50" s="33">
        <f>'Qual all'!AI50</f>
        <v>0</v>
      </c>
      <c r="L50" s="33">
        <f>'Qual all'!AJ50</f>
        <v>0</v>
      </c>
      <c r="M50" s="33">
        <f>'Qual all'!AK50</f>
        <v>0</v>
      </c>
      <c r="N50" s="28" t="e">
        <f>'Qual all'!AL50</f>
        <v>#DIV/0!</v>
      </c>
      <c r="O50" s="29">
        <f>'Qual all'!AM50</f>
        <v>0</v>
      </c>
      <c r="P50" s="33">
        <f>'Qual all'!AN50</f>
        <v>0</v>
      </c>
      <c r="Q50" s="33">
        <f>'Qual all'!AO50</f>
        <v>0</v>
      </c>
      <c r="R50" s="33">
        <f>'Qual all'!AP50</f>
        <v>0</v>
      </c>
      <c r="S50" s="33">
        <f>'Qual all'!AQ50</f>
        <v>0</v>
      </c>
      <c r="T50" s="28" t="e">
        <f>'Qual all'!AR50</f>
        <v>#DIV/0!</v>
      </c>
      <c r="U50" s="29">
        <f>'Qual all'!AS50</f>
        <v>0</v>
      </c>
      <c r="V50" s="33">
        <f>'Qual all'!AT50</f>
        <v>0</v>
      </c>
      <c r="W50" s="33">
        <f>'Qual all'!AU50</f>
        <v>0</v>
      </c>
      <c r="X50" s="33">
        <f>'Qual all'!AV50</f>
        <v>0</v>
      </c>
      <c r="Y50" s="33">
        <f>'Qual all'!AW50</f>
        <v>0</v>
      </c>
      <c r="Z50" s="28" t="e">
        <f>'Qual all'!AX50</f>
        <v>#DIV/0!</v>
      </c>
      <c r="AA50" s="29">
        <f>'Qual all'!AY50</f>
        <v>0</v>
      </c>
      <c r="AB50" s="30">
        <f t="shared" si="0"/>
        <v>55.875</v>
      </c>
      <c r="AC50" s="31">
        <f>LARGE((I50,O50,U50,AA50),1)+LARGE((I50,O50,U50,AA50),2)</f>
        <v>447</v>
      </c>
      <c r="AD50" s="39"/>
    </row>
    <row r="51" spans="1:30" ht="12.75" customHeight="1">
      <c r="A51" s="77">
        <v>48</v>
      </c>
      <c r="B51" s="32" t="str">
        <f>'Qual all'!B51</f>
        <v>Миненко Александр</v>
      </c>
      <c r="C51" s="25">
        <f>'Qual all'!C51</f>
        <v>0</v>
      </c>
      <c r="D51" s="33">
        <f>'Qual all'!AB51</f>
        <v>0</v>
      </c>
      <c r="E51" s="33">
        <f>'Qual all'!AC51</f>
        <v>0</v>
      </c>
      <c r="F51" s="33">
        <f>'Qual all'!AD51</f>
        <v>0</v>
      </c>
      <c r="G51" s="33">
        <f>'Qual all'!AE51</f>
        <v>0</v>
      </c>
      <c r="H51" s="28" t="e">
        <f>'Qual all'!AF51</f>
        <v>#DIV/0!</v>
      </c>
      <c r="I51" s="29">
        <f>'Qual all'!AG51</f>
        <v>0</v>
      </c>
      <c r="J51" s="33">
        <f>'Qual all'!AH51</f>
        <v>0</v>
      </c>
      <c r="K51" s="33">
        <f>'Qual all'!AI51</f>
        <v>0</v>
      </c>
      <c r="L51" s="33">
        <f>'Qual all'!AJ51</f>
        <v>0</v>
      </c>
      <c r="M51" s="33">
        <f>'Qual all'!AK51</f>
        <v>0</v>
      </c>
      <c r="N51" s="28" t="e">
        <f>'Qual all'!AL51</f>
        <v>#DIV/0!</v>
      </c>
      <c r="O51" s="29">
        <f>'Qual all'!AM51</f>
        <v>0</v>
      </c>
      <c r="P51" s="33">
        <f>'Qual all'!AN51</f>
        <v>0</v>
      </c>
      <c r="Q51" s="33">
        <f>'Qual all'!AO51</f>
        <v>0</v>
      </c>
      <c r="R51" s="33">
        <f>'Qual all'!AP51</f>
        <v>0</v>
      </c>
      <c r="S51" s="33">
        <f>'Qual all'!AQ51</f>
        <v>0</v>
      </c>
      <c r="T51" s="28" t="e">
        <f>'Qual all'!AR51</f>
        <v>#DIV/0!</v>
      </c>
      <c r="U51" s="29">
        <f>'Qual all'!AS51</f>
        <v>0</v>
      </c>
      <c r="V51" s="33">
        <f>'Qual all'!AT51</f>
        <v>0</v>
      </c>
      <c r="W51" s="33">
        <f>'Qual all'!AU51</f>
        <v>0</v>
      </c>
      <c r="X51" s="33">
        <f>'Qual all'!AV51</f>
        <v>0</v>
      </c>
      <c r="Y51" s="33">
        <f>'Qual all'!AW51</f>
        <v>0</v>
      </c>
      <c r="Z51" s="28" t="e">
        <f>'Qual all'!AX51</f>
        <v>#DIV/0!</v>
      </c>
      <c r="AA51" s="29">
        <f>'Qual all'!AY51</f>
        <v>0</v>
      </c>
      <c r="AB51" s="30">
        <f t="shared" si="0"/>
        <v>0</v>
      </c>
      <c r="AC51" s="31">
        <f>LARGE((I51,O51,U51,AA51),1)+LARGE((I51,O51,U51,AA51),2)</f>
        <v>0</v>
      </c>
      <c r="AD51" s="39"/>
    </row>
    <row r="52" spans="1:30" ht="12.75" customHeight="1">
      <c r="A52" s="77">
        <v>49</v>
      </c>
      <c r="B52" s="32" t="str">
        <f>'Qual all'!B52</f>
        <v>Нуртаев Азамат</v>
      </c>
      <c r="C52" s="25">
        <f>'Qual all'!C52</f>
        <v>0</v>
      </c>
      <c r="D52" s="33">
        <f>'Qual all'!AB52</f>
        <v>0</v>
      </c>
      <c r="E52" s="33">
        <f>'Qual all'!AC52</f>
        <v>0</v>
      </c>
      <c r="F52" s="33">
        <f>'Qual all'!AD52</f>
        <v>0</v>
      </c>
      <c r="G52" s="33">
        <f>'Qual all'!AE52</f>
        <v>0</v>
      </c>
      <c r="H52" s="28" t="e">
        <f>'Qual all'!AF52</f>
        <v>#DIV/0!</v>
      </c>
      <c r="I52" s="29">
        <f>'Qual all'!AG52</f>
        <v>0</v>
      </c>
      <c r="J52" s="33">
        <f>'Qual all'!AH52</f>
        <v>0</v>
      </c>
      <c r="K52" s="33">
        <f>'Qual all'!AI52</f>
        <v>0</v>
      </c>
      <c r="L52" s="33">
        <f>'Qual all'!AJ52</f>
        <v>0</v>
      </c>
      <c r="M52" s="33">
        <f>'Qual all'!AK52</f>
        <v>0</v>
      </c>
      <c r="N52" s="28" t="e">
        <f>'Qual all'!AL52</f>
        <v>#DIV/0!</v>
      </c>
      <c r="O52" s="29">
        <f>'Qual all'!AM52</f>
        <v>0</v>
      </c>
      <c r="P52" s="33">
        <f>'Qual all'!AN52</f>
        <v>0</v>
      </c>
      <c r="Q52" s="33">
        <f>'Qual all'!AO52</f>
        <v>0</v>
      </c>
      <c r="R52" s="33">
        <f>'Qual all'!AP52</f>
        <v>0</v>
      </c>
      <c r="S52" s="33">
        <f>'Qual all'!AQ52</f>
        <v>0</v>
      </c>
      <c r="T52" s="28" t="e">
        <f>'Qual all'!AR52</f>
        <v>#DIV/0!</v>
      </c>
      <c r="U52" s="29">
        <f>'Qual all'!AS52</f>
        <v>0</v>
      </c>
      <c r="V52" s="33">
        <f>'Qual all'!AT52</f>
        <v>0</v>
      </c>
      <c r="W52" s="33">
        <f>'Qual all'!AU52</f>
        <v>0</v>
      </c>
      <c r="X52" s="33">
        <f>'Qual all'!AV52</f>
        <v>0</v>
      </c>
      <c r="Y52" s="33">
        <f>'Qual all'!AW52</f>
        <v>0</v>
      </c>
      <c r="Z52" s="28" t="e">
        <f>'Qual all'!AX52</f>
        <v>#DIV/0!</v>
      </c>
      <c r="AA52" s="29">
        <f>'Qual all'!AY52</f>
        <v>0</v>
      </c>
      <c r="AB52" s="30">
        <f t="shared" si="0"/>
        <v>0</v>
      </c>
      <c r="AC52" s="31">
        <f>LARGE((I52,O52,U52,AA52),1)+LARGE((I52,O52,U52,AA52),2)</f>
        <v>0</v>
      </c>
      <c r="AD52" s="39"/>
    </row>
    <row r="53" spans="1:30" ht="12.75" customHeight="1">
      <c r="A53" s="77">
        <v>50</v>
      </c>
      <c r="B53" s="32" t="str">
        <f>'Qual all'!B53</f>
        <v>Нысанбаев Арман</v>
      </c>
      <c r="C53" s="25">
        <f>'Qual all'!C53</f>
        <v>0</v>
      </c>
      <c r="D53" s="33">
        <f>'Qual all'!AB53</f>
        <v>0</v>
      </c>
      <c r="E53" s="33">
        <f>'Qual all'!AC53</f>
        <v>0</v>
      </c>
      <c r="F53" s="33">
        <f>'Qual all'!AD53</f>
        <v>0</v>
      </c>
      <c r="G53" s="33">
        <f>'Qual all'!AE53</f>
        <v>0</v>
      </c>
      <c r="H53" s="28" t="e">
        <f>'Qual all'!AF53</f>
        <v>#DIV/0!</v>
      </c>
      <c r="I53" s="29">
        <f>'Qual all'!AG53</f>
        <v>0</v>
      </c>
      <c r="J53" s="33">
        <f>'Qual all'!AH53</f>
        <v>0</v>
      </c>
      <c r="K53" s="33">
        <f>'Qual all'!AI53</f>
        <v>0</v>
      </c>
      <c r="L53" s="33">
        <f>'Qual all'!AJ53</f>
        <v>0</v>
      </c>
      <c r="M53" s="33">
        <f>'Qual all'!AK53</f>
        <v>0</v>
      </c>
      <c r="N53" s="28" t="e">
        <f>'Qual all'!AL53</f>
        <v>#DIV/0!</v>
      </c>
      <c r="O53" s="29">
        <f>'Qual all'!AM53</f>
        <v>0</v>
      </c>
      <c r="P53" s="33">
        <f>'Qual all'!AN53</f>
        <v>0</v>
      </c>
      <c r="Q53" s="33">
        <f>'Qual all'!AO53</f>
        <v>0</v>
      </c>
      <c r="R53" s="33">
        <f>'Qual all'!AP53</f>
        <v>0</v>
      </c>
      <c r="S53" s="33">
        <f>'Qual all'!AQ53</f>
        <v>0</v>
      </c>
      <c r="T53" s="28" t="e">
        <f>'Qual all'!AR53</f>
        <v>#DIV/0!</v>
      </c>
      <c r="U53" s="29">
        <f>'Qual all'!AS53</f>
        <v>0</v>
      </c>
      <c r="V53" s="33">
        <f>'Qual all'!AT53</f>
        <v>0</v>
      </c>
      <c r="W53" s="33">
        <f>'Qual all'!AU53</f>
        <v>0</v>
      </c>
      <c r="X53" s="33">
        <f>'Qual all'!AV53</f>
        <v>0</v>
      </c>
      <c r="Y53" s="33">
        <f>'Qual all'!AW53</f>
        <v>0</v>
      </c>
      <c r="Z53" s="28" t="e">
        <f>'Qual all'!AX53</f>
        <v>#DIV/0!</v>
      </c>
      <c r="AA53" s="29">
        <f>'Qual all'!AY53</f>
        <v>0</v>
      </c>
      <c r="AB53" s="30">
        <f t="shared" si="0"/>
        <v>0</v>
      </c>
      <c r="AC53" s="31">
        <f>LARGE((I53,O53,U53,AA53),1)+LARGE((I53,O53,U53,AA53),2)</f>
        <v>0</v>
      </c>
      <c r="AD53" s="39"/>
    </row>
    <row r="54" spans="1:30" ht="12.75" customHeight="1">
      <c r="A54" s="77">
        <v>51</v>
      </c>
      <c r="B54" s="32" t="str">
        <f>'Qual all'!B54</f>
        <v>Онищенко Дмитрий</v>
      </c>
      <c r="C54" s="25">
        <f>'Qual all'!C54</f>
        <v>0</v>
      </c>
      <c r="D54" s="33">
        <f>'Qual all'!AB54</f>
        <v>0</v>
      </c>
      <c r="E54" s="33">
        <f>'Qual all'!AC54</f>
        <v>0</v>
      </c>
      <c r="F54" s="33">
        <f>'Qual all'!AD54</f>
        <v>0</v>
      </c>
      <c r="G54" s="33">
        <f>'Qual all'!AE54</f>
        <v>0</v>
      </c>
      <c r="H54" s="28" t="e">
        <f>'Qual all'!AF54</f>
        <v>#DIV/0!</v>
      </c>
      <c r="I54" s="29">
        <f>'Qual all'!AG54</f>
        <v>0</v>
      </c>
      <c r="J54" s="33">
        <f>'Qual all'!AH54</f>
        <v>0</v>
      </c>
      <c r="K54" s="33">
        <f>'Qual all'!AI54</f>
        <v>0</v>
      </c>
      <c r="L54" s="33">
        <f>'Qual all'!AJ54</f>
        <v>0</v>
      </c>
      <c r="M54" s="33">
        <f>'Qual all'!AK54</f>
        <v>0</v>
      </c>
      <c r="N54" s="28" t="e">
        <f>'Qual all'!AL54</f>
        <v>#DIV/0!</v>
      </c>
      <c r="O54" s="29">
        <f>'Qual all'!AM54</f>
        <v>0</v>
      </c>
      <c r="P54" s="33">
        <f>'Qual all'!AN54</f>
        <v>0</v>
      </c>
      <c r="Q54" s="33">
        <f>'Qual all'!AO54</f>
        <v>0</v>
      </c>
      <c r="R54" s="33">
        <f>'Qual all'!AP54</f>
        <v>0</v>
      </c>
      <c r="S54" s="33">
        <f>'Qual all'!AQ54</f>
        <v>0</v>
      </c>
      <c r="T54" s="28" t="e">
        <f>'Qual all'!AR54</f>
        <v>#DIV/0!</v>
      </c>
      <c r="U54" s="29">
        <f>'Qual all'!AS54</f>
        <v>0</v>
      </c>
      <c r="V54" s="33">
        <f>'Qual all'!AT54</f>
        <v>0</v>
      </c>
      <c r="W54" s="33">
        <f>'Qual all'!AU54</f>
        <v>0</v>
      </c>
      <c r="X54" s="33">
        <f>'Qual all'!AV54</f>
        <v>0</v>
      </c>
      <c r="Y54" s="33">
        <f>'Qual all'!AW54</f>
        <v>0</v>
      </c>
      <c r="Z54" s="28" t="e">
        <f>'Qual all'!AX54</f>
        <v>#DIV/0!</v>
      </c>
      <c r="AA54" s="29">
        <f>'Qual all'!AY54</f>
        <v>0</v>
      </c>
      <c r="AB54" s="30">
        <f t="shared" si="0"/>
        <v>0</v>
      </c>
      <c r="AC54" s="31">
        <f>LARGE((I54,O54,U54,AA54),1)+LARGE((I54,O54,U54,AA54),2)</f>
        <v>0</v>
      </c>
      <c r="AD54" s="39"/>
    </row>
    <row r="55" spans="1:30" ht="12.75" customHeight="1">
      <c r="A55" s="77">
        <v>52</v>
      </c>
      <c r="B55" s="32" t="str">
        <f>'Qual all'!B55</f>
        <v>Орлов Илья</v>
      </c>
      <c r="C55" s="25">
        <f>'Qual all'!C55</f>
        <v>0</v>
      </c>
      <c r="D55" s="33">
        <f>'Qual all'!AB55</f>
        <v>0</v>
      </c>
      <c r="E55" s="33">
        <f>'Qual all'!AC55</f>
        <v>0</v>
      </c>
      <c r="F55" s="33">
        <f>'Qual all'!AD55</f>
        <v>0</v>
      </c>
      <c r="G55" s="33">
        <f>'Qual all'!AE55</f>
        <v>0</v>
      </c>
      <c r="H55" s="28" t="e">
        <f>'Qual all'!AF55</f>
        <v>#DIV/0!</v>
      </c>
      <c r="I55" s="29">
        <f>'Qual all'!AG55</f>
        <v>0</v>
      </c>
      <c r="J55" s="33">
        <f>'Qual all'!AH55</f>
        <v>0</v>
      </c>
      <c r="K55" s="33">
        <f>'Qual all'!AI55</f>
        <v>0</v>
      </c>
      <c r="L55" s="33">
        <f>'Qual all'!AJ55</f>
        <v>0</v>
      </c>
      <c r="M55" s="33">
        <f>'Qual all'!AK55</f>
        <v>0</v>
      </c>
      <c r="N55" s="28" t="e">
        <f>'Qual all'!AL55</f>
        <v>#DIV/0!</v>
      </c>
      <c r="O55" s="29">
        <f>'Qual all'!AM55</f>
        <v>0</v>
      </c>
      <c r="P55" s="33">
        <f>'Qual all'!AN55</f>
        <v>181</v>
      </c>
      <c r="Q55" s="33">
        <f>'Qual all'!AO55</f>
        <v>190</v>
      </c>
      <c r="R55" s="33">
        <f>'Qual all'!AP55</f>
        <v>175</v>
      </c>
      <c r="S55" s="33">
        <f>'Qual all'!AQ55</f>
        <v>198</v>
      </c>
      <c r="T55" s="28">
        <f>'Qual all'!AR55</f>
        <v>186</v>
      </c>
      <c r="U55" s="29">
        <f>'Qual all'!AS55</f>
        <v>744</v>
      </c>
      <c r="V55" s="33">
        <f>'Qual all'!AT55</f>
        <v>193</v>
      </c>
      <c r="W55" s="33">
        <f>'Qual all'!AU55</f>
        <v>186</v>
      </c>
      <c r="X55" s="33">
        <f>'Qual all'!AV55</f>
        <v>150</v>
      </c>
      <c r="Y55" s="33">
        <f>'Qual all'!AW55</f>
        <v>185</v>
      </c>
      <c r="Z55" s="28">
        <f>'Qual all'!AX55</f>
        <v>178.5</v>
      </c>
      <c r="AA55" s="29">
        <f>'Qual all'!AY55</f>
        <v>714</v>
      </c>
      <c r="AB55" s="30">
        <f t="shared" si="0"/>
        <v>182.25</v>
      </c>
      <c r="AC55" s="31">
        <f>LARGE((I55,O55,U55,AA55),1)+LARGE((I55,O55,U55,AA55),2)</f>
        <v>1458</v>
      </c>
      <c r="AD55" s="91"/>
    </row>
    <row r="56" spans="1:30" ht="12.75" customHeight="1">
      <c r="A56" s="77">
        <v>53</v>
      </c>
      <c r="B56" s="32" t="str">
        <f>'Qual all'!B56</f>
        <v>Орлова Наталья</v>
      </c>
      <c r="C56" s="25">
        <f>'Qual all'!C56</f>
        <v>8</v>
      </c>
      <c r="D56" s="33">
        <f>'Qual all'!AB56</f>
        <v>0</v>
      </c>
      <c r="E56" s="33">
        <f>'Qual all'!AC56</f>
        <v>0</v>
      </c>
      <c r="F56" s="33">
        <f>'Qual all'!AD56</f>
        <v>0</v>
      </c>
      <c r="G56" s="33">
        <f>'Qual all'!AE56</f>
        <v>0</v>
      </c>
      <c r="H56" s="28" t="e">
        <f>'Qual all'!AF56</f>
        <v>#DIV/0!</v>
      </c>
      <c r="I56" s="29">
        <f>'Qual all'!AG56</f>
        <v>0</v>
      </c>
      <c r="J56" s="33">
        <f>'Qual all'!AH56</f>
        <v>0</v>
      </c>
      <c r="K56" s="33">
        <f>'Qual all'!AI56</f>
        <v>0</v>
      </c>
      <c r="L56" s="33">
        <f>'Qual all'!AJ56</f>
        <v>0</v>
      </c>
      <c r="M56" s="33">
        <f>'Qual all'!AK56</f>
        <v>0</v>
      </c>
      <c r="N56" s="28" t="e">
        <f>'Qual all'!AL56</f>
        <v>#DIV/0!</v>
      </c>
      <c r="O56" s="29">
        <f>'Qual all'!AM56</f>
        <v>0</v>
      </c>
      <c r="P56" s="33">
        <f>'Qual all'!AN56</f>
        <v>163</v>
      </c>
      <c r="Q56" s="33">
        <f>'Qual all'!AO56</f>
        <v>142</v>
      </c>
      <c r="R56" s="33">
        <f>'Qual all'!AP56</f>
        <v>143</v>
      </c>
      <c r="S56" s="33">
        <f>'Qual all'!AQ56</f>
        <v>178</v>
      </c>
      <c r="T56" s="28">
        <f>'Qual all'!AR56</f>
        <v>156.5</v>
      </c>
      <c r="U56" s="29">
        <f>'Qual all'!AS56</f>
        <v>658</v>
      </c>
      <c r="V56" s="33">
        <f>'Qual all'!AT56</f>
        <v>157</v>
      </c>
      <c r="W56" s="33">
        <f>'Qual all'!AU56</f>
        <v>134</v>
      </c>
      <c r="X56" s="33">
        <f>'Qual all'!AV56</f>
        <v>159</v>
      </c>
      <c r="Y56" s="33">
        <f>'Qual all'!AW56</f>
        <v>180</v>
      </c>
      <c r="Z56" s="28">
        <f>'Qual all'!AX56</f>
        <v>157.5</v>
      </c>
      <c r="AA56" s="29">
        <f>'Qual all'!AY56</f>
        <v>662</v>
      </c>
      <c r="AB56" s="30">
        <f t="shared" si="0"/>
        <v>165</v>
      </c>
      <c r="AC56" s="31">
        <f>LARGE((I56,O56,U56,AA56),1)+LARGE((I56,O56,U56,AA56),2)</f>
        <v>1320</v>
      </c>
      <c r="AD56" s="39"/>
    </row>
    <row r="57" spans="1:30" ht="12.75" customHeight="1">
      <c r="A57" s="77">
        <v>54</v>
      </c>
      <c r="B57" s="32" t="str">
        <f>'Qual all'!B57</f>
        <v>Разживин Александр</v>
      </c>
      <c r="C57" s="25">
        <f>'Qual all'!C57</f>
        <v>0</v>
      </c>
      <c r="D57" s="33">
        <f>'Qual all'!AB57</f>
        <v>0</v>
      </c>
      <c r="E57" s="33">
        <f>'Qual all'!AC57</f>
        <v>0</v>
      </c>
      <c r="F57" s="33">
        <f>'Qual all'!AD57</f>
        <v>0</v>
      </c>
      <c r="G57" s="33">
        <f>'Qual all'!AE57</f>
        <v>0</v>
      </c>
      <c r="H57" s="28" t="e">
        <f>'Qual all'!AF57</f>
        <v>#DIV/0!</v>
      </c>
      <c r="I57" s="29">
        <f>'Qual all'!AG57</f>
        <v>0</v>
      </c>
      <c r="J57" s="33">
        <f>'Qual all'!AH57</f>
        <v>0</v>
      </c>
      <c r="K57" s="33">
        <f>'Qual all'!AI57</f>
        <v>0</v>
      </c>
      <c r="L57" s="33">
        <f>'Qual all'!AJ57</f>
        <v>0</v>
      </c>
      <c r="M57" s="33">
        <f>'Qual all'!AK57</f>
        <v>0</v>
      </c>
      <c r="N57" s="28" t="e">
        <f>'Qual all'!AL57</f>
        <v>#DIV/0!</v>
      </c>
      <c r="O57" s="29">
        <f>'Qual all'!AM57</f>
        <v>0</v>
      </c>
      <c r="P57" s="33">
        <f>'Qual all'!AN57</f>
        <v>0</v>
      </c>
      <c r="Q57" s="33">
        <f>'Qual all'!AO57</f>
        <v>0</v>
      </c>
      <c r="R57" s="33">
        <f>'Qual all'!AP57</f>
        <v>0</v>
      </c>
      <c r="S57" s="33">
        <f>'Qual all'!AQ57</f>
        <v>0</v>
      </c>
      <c r="T57" s="28" t="e">
        <f>'Qual all'!AR57</f>
        <v>#DIV/0!</v>
      </c>
      <c r="U57" s="29">
        <f>'Qual all'!AS57</f>
        <v>0</v>
      </c>
      <c r="V57" s="33">
        <f>'Qual all'!AT57</f>
        <v>0</v>
      </c>
      <c r="W57" s="33">
        <f>'Qual all'!AU57</f>
        <v>0</v>
      </c>
      <c r="X57" s="33">
        <f>'Qual all'!AV57</f>
        <v>0</v>
      </c>
      <c r="Y57" s="33">
        <f>'Qual all'!AW57</f>
        <v>0</v>
      </c>
      <c r="Z57" s="28" t="e">
        <f>'Qual all'!AX57</f>
        <v>#DIV/0!</v>
      </c>
      <c r="AA57" s="29">
        <f>'Qual all'!AY57</f>
        <v>0</v>
      </c>
      <c r="AB57" s="30">
        <f t="shared" si="0"/>
        <v>0</v>
      </c>
      <c r="AC57" s="31">
        <f>LARGE((I57,O57,U57,AA57),1)+LARGE((I57,O57,U57,AA57),2)</f>
        <v>0</v>
      </c>
      <c r="AD57" s="39"/>
    </row>
    <row r="58" spans="1:30" ht="12.75" customHeight="1">
      <c r="A58" s="77">
        <v>55</v>
      </c>
      <c r="B58" s="32" t="str">
        <f>'Qual all'!B58</f>
        <v>Сабыров Баубек</v>
      </c>
      <c r="C58" s="25">
        <f>'Qual all'!C58</f>
        <v>0</v>
      </c>
      <c r="D58" s="33">
        <f>'Qual all'!AB58</f>
        <v>0</v>
      </c>
      <c r="E58" s="33">
        <f>'Qual all'!AC58</f>
        <v>0</v>
      </c>
      <c r="F58" s="33">
        <f>'Qual all'!AD58</f>
        <v>0</v>
      </c>
      <c r="G58" s="33">
        <f>'Qual all'!AE58</f>
        <v>0</v>
      </c>
      <c r="H58" s="28" t="e">
        <f>'Qual all'!AF58</f>
        <v>#DIV/0!</v>
      </c>
      <c r="I58" s="29">
        <f>'Qual all'!AG58</f>
        <v>0</v>
      </c>
      <c r="J58" s="33">
        <f>'Qual all'!AH58</f>
        <v>0</v>
      </c>
      <c r="K58" s="33">
        <f>'Qual all'!AI58</f>
        <v>0</v>
      </c>
      <c r="L58" s="33">
        <f>'Qual all'!AJ58</f>
        <v>0</v>
      </c>
      <c r="M58" s="33">
        <f>'Qual all'!AK58</f>
        <v>0</v>
      </c>
      <c r="N58" s="28" t="e">
        <f>'Qual all'!AL58</f>
        <v>#DIV/0!</v>
      </c>
      <c r="O58" s="29">
        <f>'Qual all'!AM58</f>
        <v>0</v>
      </c>
      <c r="P58" s="33">
        <f>'Qual all'!AN58</f>
        <v>0</v>
      </c>
      <c r="Q58" s="33">
        <f>'Qual all'!AO58</f>
        <v>0</v>
      </c>
      <c r="R58" s="33">
        <f>'Qual all'!AP58</f>
        <v>0</v>
      </c>
      <c r="S58" s="33">
        <f>'Qual all'!AQ58</f>
        <v>0</v>
      </c>
      <c r="T58" s="28" t="e">
        <f>'Qual all'!AR58</f>
        <v>#DIV/0!</v>
      </c>
      <c r="U58" s="29">
        <f>'Qual all'!AS58</f>
        <v>0</v>
      </c>
      <c r="V58" s="33">
        <f>'Qual all'!AT58</f>
        <v>0</v>
      </c>
      <c r="W58" s="33">
        <f>'Qual all'!AU58</f>
        <v>0</v>
      </c>
      <c r="X58" s="33">
        <f>'Qual all'!AV58</f>
        <v>0</v>
      </c>
      <c r="Y58" s="33">
        <f>'Qual all'!AW58</f>
        <v>0</v>
      </c>
      <c r="Z58" s="28" t="e">
        <f>'Qual all'!AX58</f>
        <v>#DIV/0!</v>
      </c>
      <c r="AA58" s="29">
        <f>'Qual all'!AY58</f>
        <v>0</v>
      </c>
      <c r="AB58" s="30">
        <f t="shared" si="0"/>
        <v>0</v>
      </c>
      <c r="AC58" s="31">
        <f>LARGE((I58,O58,U58,AA58),1)+LARGE((I58,O58,U58,AA58),2)</f>
        <v>0</v>
      </c>
      <c r="AD58" s="91"/>
    </row>
    <row r="59" spans="1:30" ht="12.75" customHeight="1">
      <c r="A59" s="77">
        <v>56</v>
      </c>
      <c r="B59" s="32" t="str">
        <f>'Qual all'!B59</f>
        <v>Сагатов Алишер</v>
      </c>
      <c r="C59" s="25">
        <f>'Qual all'!C59</f>
        <v>0</v>
      </c>
      <c r="D59" s="33">
        <f>'Qual all'!AB59</f>
        <v>0</v>
      </c>
      <c r="E59" s="33">
        <f>'Qual all'!AC59</f>
        <v>0</v>
      </c>
      <c r="F59" s="33">
        <f>'Qual all'!AD59</f>
        <v>0</v>
      </c>
      <c r="G59" s="33">
        <f>'Qual all'!AE59</f>
        <v>0</v>
      </c>
      <c r="H59" s="28" t="e">
        <f>'Qual all'!AF59</f>
        <v>#DIV/0!</v>
      </c>
      <c r="I59" s="29">
        <f>'Qual all'!AG59</f>
        <v>0</v>
      </c>
      <c r="J59" s="33">
        <f>'Qual all'!AH59</f>
        <v>0</v>
      </c>
      <c r="K59" s="33">
        <f>'Qual all'!AI59</f>
        <v>0</v>
      </c>
      <c r="L59" s="33">
        <f>'Qual all'!AJ59</f>
        <v>0</v>
      </c>
      <c r="M59" s="33">
        <f>'Qual all'!AK59</f>
        <v>0</v>
      </c>
      <c r="N59" s="28" t="e">
        <f>'Qual all'!AL59</f>
        <v>#DIV/0!</v>
      </c>
      <c r="O59" s="29">
        <f>'Qual all'!AM59</f>
        <v>0</v>
      </c>
      <c r="P59" s="33">
        <f>'Qual all'!AN59</f>
        <v>0</v>
      </c>
      <c r="Q59" s="33">
        <f>'Qual all'!AO59</f>
        <v>0</v>
      </c>
      <c r="R59" s="33">
        <f>'Qual all'!AP59</f>
        <v>0</v>
      </c>
      <c r="S59" s="33">
        <f>'Qual all'!AQ59</f>
        <v>0</v>
      </c>
      <c r="T59" s="28" t="e">
        <f>'Qual all'!AR59</f>
        <v>#DIV/0!</v>
      </c>
      <c r="U59" s="29">
        <f>'Qual all'!AS59</f>
        <v>0</v>
      </c>
      <c r="V59" s="33">
        <f>'Qual all'!AT59</f>
        <v>0</v>
      </c>
      <c r="W59" s="33">
        <f>'Qual all'!AU59</f>
        <v>0</v>
      </c>
      <c r="X59" s="33">
        <f>'Qual all'!AV59</f>
        <v>0</v>
      </c>
      <c r="Y59" s="33">
        <f>'Qual all'!AW59</f>
        <v>0</v>
      </c>
      <c r="Z59" s="28" t="e">
        <f>'Qual all'!AX59</f>
        <v>#DIV/0!</v>
      </c>
      <c r="AA59" s="29">
        <f>'Qual all'!AY59</f>
        <v>0</v>
      </c>
      <c r="AB59" s="30">
        <f t="shared" si="0"/>
        <v>0</v>
      </c>
      <c r="AC59" s="31">
        <f>LARGE((I59,O59,U59,AA59),1)+LARGE((I59,O59,U59,AA59),2)</f>
        <v>0</v>
      </c>
      <c r="AD59" s="39"/>
    </row>
    <row r="60" spans="1:30" ht="14.25" customHeight="1">
      <c r="A60" s="77">
        <v>57</v>
      </c>
      <c r="B60" s="32" t="str">
        <f>'Qual all'!B60</f>
        <v>Сагатов Алишер</v>
      </c>
      <c r="C60" s="25">
        <f>'Qual all'!C60</f>
        <v>0</v>
      </c>
      <c r="D60" s="33">
        <f>'Qual all'!AB60</f>
        <v>0</v>
      </c>
      <c r="E60" s="33">
        <f>'Qual all'!AC60</f>
        <v>0</v>
      </c>
      <c r="F60" s="33">
        <f>'Qual all'!AD60</f>
        <v>0</v>
      </c>
      <c r="G60" s="33">
        <f>'Qual all'!AE60</f>
        <v>0</v>
      </c>
      <c r="H60" s="28" t="e">
        <f>'Qual all'!AF60</f>
        <v>#DIV/0!</v>
      </c>
      <c r="I60" s="29">
        <f>'Qual all'!AG60</f>
        <v>0</v>
      </c>
      <c r="J60" s="33">
        <f>'Qual all'!AH60</f>
        <v>0</v>
      </c>
      <c r="K60" s="33">
        <f>'Qual all'!AI60</f>
        <v>0</v>
      </c>
      <c r="L60" s="33">
        <f>'Qual all'!AJ60</f>
        <v>0</v>
      </c>
      <c r="M60" s="33">
        <f>'Qual all'!AK60</f>
        <v>0</v>
      </c>
      <c r="N60" s="28" t="e">
        <f>'Qual all'!AL60</f>
        <v>#DIV/0!</v>
      </c>
      <c r="O60" s="29">
        <f>'Qual all'!AM60</f>
        <v>0</v>
      </c>
      <c r="P60" s="33">
        <f>'Qual all'!AN60</f>
        <v>0</v>
      </c>
      <c r="Q60" s="33">
        <f>'Qual all'!AO60</f>
        <v>0</v>
      </c>
      <c r="R60" s="33">
        <f>'Qual all'!AP60</f>
        <v>0</v>
      </c>
      <c r="S60" s="33">
        <f>'Qual all'!AQ60</f>
        <v>0</v>
      </c>
      <c r="T60" s="28" t="e">
        <f>'Qual all'!AR60</f>
        <v>#DIV/0!</v>
      </c>
      <c r="U60" s="29">
        <f>'Qual all'!AS60</f>
        <v>0</v>
      </c>
      <c r="V60" s="33">
        <f>'Qual all'!AT60</f>
        <v>0</v>
      </c>
      <c r="W60" s="33">
        <f>'Qual all'!AU60</f>
        <v>0</v>
      </c>
      <c r="X60" s="33">
        <f>'Qual all'!AV60</f>
        <v>0</v>
      </c>
      <c r="Y60" s="33">
        <f>'Qual all'!AW60</f>
        <v>0</v>
      </c>
      <c r="Z60" s="28" t="e">
        <f>'Qual all'!AX60</f>
        <v>#DIV/0!</v>
      </c>
      <c r="AA60" s="29">
        <f>'Qual all'!AY60</f>
        <v>0</v>
      </c>
      <c r="AB60" s="30">
        <f t="shared" si="0"/>
        <v>0</v>
      </c>
      <c r="AC60" s="31">
        <f>LARGE((I60,O60,U60,AA60),1)+LARGE((I60,O60,U60,AA60),2)</f>
        <v>0</v>
      </c>
      <c r="AD60" s="39"/>
    </row>
    <row r="61" spans="1:30" ht="12.75" customHeight="1">
      <c r="A61" s="77">
        <v>58</v>
      </c>
      <c r="B61" s="32" t="str">
        <f>'Qual all'!B61</f>
        <v>Сагатов Санжар</v>
      </c>
      <c r="C61" s="25">
        <f>'Qual all'!C61</f>
        <v>0</v>
      </c>
      <c r="D61" s="33">
        <f>'Qual all'!AB61</f>
        <v>202</v>
      </c>
      <c r="E61" s="33">
        <f>'Qual all'!AC61</f>
        <v>210</v>
      </c>
      <c r="F61" s="33">
        <f>'Qual all'!AD61</f>
        <v>146</v>
      </c>
      <c r="G61" s="33">
        <f>'Qual all'!AE61</f>
        <v>173</v>
      </c>
      <c r="H61" s="28">
        <f>'Qual all'!AF61</f>
        <v>182.75</v>
      </c>
      <c r="I61" s="29">
        <f>'Qual all'!AG61</f>
        <v>731</v>
      </c>
      <c r="J61" s="33">
        <f>'Qual all'!AH61</f>
        <v>131</v>
      </c>
      <c r="K61" s="33">
        <f>'Qual all'!AI61</f>
        <v>117</v>
      </c>
      <c r="L61" s="33">
        <f>'Qual all'!AJ61</f>
        <v>155</v>
      </c>
      <c r="M61" s="33">
        <f>'Qual all'!AK61</f>
        <v>173</v>
      </c>
      <c r="N61" s="28">
        <f>'Qual all'!AL61</f>
        <v>144</v>
      </c>
      <c r="O61" s="29">
        <f>'Qual all'!AM61</f>
        <v>576</v>
      </c>
      <c r="P61" s="33">
        <f>'Qual all'!AN61</f>
        <v>174</v>
      </c>
      <c r="Q61" s="33">
        <f>'Qual all'!AO61</f>
        <v>144</v>
      </c>
      <c r="R61" s="33">
        <f>'Qual all'!AP61</f>
        <v>197</v>
      </c>
      <c r="S61" s="33">
        <f>'Qual all'!AQ61</f>
        <v>192</v>
      </c>
      <c r="T61" s="28">
        <f>'Qual all'!AR61</f>
        <v>176.75</v>
      </c>
      <c r="U61" s="29">
        <f>'Qual all'!AS61</f>
        <v>707</v>
      </c>
      <c r="V61" s="33">
        <f>'Qual all'!AT61</f>
        <v>214</v>
      </c>
      <c r="W61" s="33">
        <f>'Qual all'!AU61</f>
        <v>178</v>
      </c>
      <c r="X61" s="33">
        <f>'Qual all'!AV61</f>
        <v>186</v>
      </c>
      <c r="Y61" s="33">
        <f>'Qual all'!AW61</f>
        <v>112</v>
      </c>
      <c r="Z61" s="28">
        <f>'Qual all'!AX61</f>
        <v>172.5</v>
      </c>
      <c r="AA61" s="29">
        <f>'Qual all'!AY61</f>
        <v>690</v>
      </c>
      <c r="AB61" s="30">
        <f t="shared" si="0"/>
        <v>179.75</v>
      </c>
      <c r="AC61" s="31">
        <f>LARGE((I61,O61,U61,AA61),1)+LARGE((I61,O61,U61,AA61),2)</f>
        <v>1438</v>
      </c>
      <c r="AD61" s="39"/>
    </row>
    <row r="62" spans="1:30" ht="12.75" customHeight="1">
      <c r="A62" s="77">
        <v>59</v>
      </c>
      <c r="B62" s="32" t="str">
        <f>'Qual all'!B62</f>
        <v>Сагатова Гульчихра</v>
      </c>
      <c r="C62" s="25">
        <f>'Qual all'!C62</f>
        <v>8</v>
      </c>
      <c r="D62" s="33">
        <f>'Qual all'!AB62</f>
        <v>0</v>
      </c>
      <c r="E62" s="33">
        <f>'Qual all'!AC62</f>
        <v>0</v>
      </c>
      <c r="F62" s="33">
        <f>'Qual all'!AD62</f>
        <v>0</v>
      </c>
      <c r="G62" s="33">
        <f>'Qual all'!AE62</f>
        <v>0</v>
      </c>
      <c r="H62" s="28" t="e">
        <f>'Qual all'!AF62</f>
        <v>#DIV/0!</v>
      </c>
      <c r="I62" s="29">
        <f>'Qual all'!AG62</f>
        <v>0</v>
      </c>
      <c r="J62" s="33">
        <f>'Qual all'!AH62</f>
        <v>0</v>
      </c>
      <c r="K62" s="33">
        <f>'Qual all'!AI62</f>
        <v>0</v>
      </c>
      <c r="L62" s="33">
        <f>'Qual all'!AJ62</f>
        <v>0</v>
      </c>
      <c r="M62" s="33">
        <f>'Qual all'!AK62</f>
        <v>0</v>
      </c>
      <c r="N62" s="28" t="e">
        <f>'Qual all'!AL62</f>
        <v>#DIV/0!</v>
      </c>
      <c r="O62" s="29">
        <f>'Qual all'!AM62</f>
        <v>0</v>
      </c>
      <c r="P62" s="33">
        <f>'Qual all'!AN62</f>
        <v>0</v>
      </c>
      <c r="Q62" s="33">
        <f>'Qual all'!AO62</f>
        <v>0</v>
      </c>
      <c r="R62" s="33">
        <f>'Qual all'!AP62</f>
        <v>0</v>
      </c>
      <c r="S62" s="33">
        <f>'Qual all'!AQ62</f>
        <v>0</v>
      </c>
      <c r="T62" s="28" t="e">
        <f>'Qual all'!AR62</f>
        <v>#DIV/0!</v>
      </c>
      <c r="U62" s="29">
        <f>'Qual all'!AS62</f>
        <v>0</v>
      </c>
      <c r="V62" s="33">
        <f>'Qual all'!AT62</f>
        <v>0</v>
      </c>
      <c r="W62" s="33">
        <f>'Qual all'!AU62</f>
        <v>0</v>
      </c>
      <c r="X62" s="33">
        <f>'Qual all'!AV62</f>
        <v>0</v>
      </c>
      <c r="Y62" s="33">
        <f>'Qual all'!AW62</f>
        <v>0</v>
      </c>
      <c r="Z62" s="28" t="e">
        <f>'Qual all'!AX62</f>
        <v>#DIV/0!</v>
      </c>
      <c r="AA62" s="29">
        <f>'Qual all'!AY62</f>
        <v>0</v>
      </c>
      <c r="AB62" s="30">
        <f t="shared" si="0"/>
        <v>0</v>
      </c>
      <c r="AC62" s="31">
        <f>LARGE((I62,O62,U62,AA62),1)+LARGE((I62,O62,U62,AA62),2)</f>
        <v>0</v>
      </c>
      <c r="AD62" s="39"/>
    </row>
    <row r="63" spans="1:30" ht="12.75" customHeight="1">
      <c r="A63" s="77">
        <v>60</v>
      </c>
      <c r="B63" s="32" t="str">
        <f>'Qual all'!B63</f>
        <v>Сазонов Юрий</v>
      </c>
      <c r="C63" s="25">
        <f>'Qual all'!C63</f>
        <v>0</v>
      </c>
      <c r="D63" s="33">
        <f>'Qual all'!AB63</f>
        <v>0</v>
      </c>
      <c r="E63" s="33">
        <f>'Qual all'!AC63</f>
        <v>0</v>
      </c>
      <c r="F63" s="33">
        <f>'Qual all'!AD63</f>
        <v>0</v>
      </c>
      <c r="G63" s="33">
        <f>'Qual all'!AE63</f>
        <v>0</v>
      </c>
      <c r="H63" s="28" t="e">
        <f>'Qual all'!AF63</f>
        <v>#DIV/0!</v>
      </c>
      <c r="I63" s="29">
        <f>'Qual all'!AG63</f>
        <v>0</v>
      </c>
      <c r="J63" s="33">
        <f>'Qual all'!AH63</f>
        <v>0</v>
      </c>
      <c r="K63" s="33">
        <f>'Qual all'!AI63</f>
        <v>0</v>
      </c>
      <c r="L63" s="33">
        <f>'Qual all'!AJ63</f>
        <v>0</v>
      </c>
      <c r="M63" s="33">
        <f>'Qual all'!AK63</f>
        <v>0</v>
      </c>
      <c r="N63" s="28" t="e">
        <f>'Qual all'!AL63</f>
        <v>#DIV/0!</v>
      </c>
      <c r="O63" s="29">
        <f>'Qual all'!AM63</f>
        <v>0</v>
      </c>
      <c r="P63" s="33">
        <f>'Qual all'!AN63</f>
        <v>0</v>
      </c>
      <c r="Q63" s="33">
        <f>'Qual all'!AO63</f>
        <v>0</v>
      </c>
      <c r="R63" s="33">
        <f>'Qual all'!AP63</f>
        <v>0</v>
      </c>
      <c r="S63" s="33">
        <f>'Qual all'!AQ63</f>
        <v>0</v>
      </c>
      <c r="T63" s="28" t="e">
        <f>'Qual all'!AR63</f>
        <v>#DIV/0!</v>
      </c>
      <c r="U63" s="29">
        <f>'Qual all'!AS63</f>
        <v>0</v>
      </c>
      <c r="V63" s="33">
        <f>'Qual all'!AT63</f>
        <v>0</v>
      </c>
      <c r="W63" s="33">
        <f>'Qual all'!AU63</f>
        <v>0</v>
      </c>
      <c r="X63" s="33">
        <f>'Qual all'!AV63</f>
        <v>0</v>
      </c>
      <c r="Y63" s="33">
        <f>'Qual all'!AW63</f>
        <v>0</v>
      </c>
      <c r="Z63" s="28" t="e">
        <f>'Qual all'!AX63</f>
        <v>#DIV/0!</v>
      </c>
      <c r="AA63" s="29">
        <f>'Qual all'!AY63</f>
        <v>0</v>
      </c>
      <c r="AB63" s="30">
        <f t="shared" si="0"/>
        <v>0</v>
      </c>
      <c r="AC63" s="31">
        <f>LARGE((I63,O63,U63,AA63),1)+LARGE((I63,O63,U63,AA63),2)</f>
        <v>0</v>
      </c>
      <c r="AD63" s="39"/>
    </row>
    <row r="64" spans="1:30" ht="12.75" customHeight="1">
      <c r="A64" s="77">
        <v>61</v>
      </c>
      <c r="B64" s="32" t="str">
        <f>'Qual all'!B64</f>
        <v>Саудабаев Жаксылык</v>
      </c>
      <c r="C64" s="25">
        <f>'Qual all'!C64</f>
        <v>0</v>
      </c>
      <c r="D64" s="33">
        <f>'Qual all'!AB64</f>
        <v>0</v>
      </c>
      <c r="E64" s="33">
        <f>'Qual all'!AC64</f>
        <v>0</v>
      </c>
      <c r="F64" s="33">
        <f>'Qual all'!AD64</f>
        <v>0</v>
      </c>
      <c r="G64" s="33">
        <f>'Qual all'!AE64</f>
        <v>0</v>
      </c>
      <c r="H64" s="28" t="e">
        <f>'Qual all'!AF64</f>
        <v>#DIV/0!</v>
      </c>
      <c r="I64" s="29">
        <f>'Qual all'!AG64</f>
        <v>0</v>
      </c>
      <c r="J64" s="33">
        <f>'Qual all'!AH64</f>
        <v>0</v>
      </c>
      <c r="K64" s="33">
        <f>'Qual all'!AI64</f>
        <v>0</v>
      </c>
      <c r="L64" s="33">
        <f>'Qual all'!AJ64</f>
        <v>0</v>
      </c>
      <c r="M64" s="33">
        <f>'Qual all'!AK64</f>
        <v>0</v>
      </c>
      <c r="N64" s="28" t="e">
        <f>'Qual all'!AL64</f>
        <v>#DIV/0!</v>
      </c>
      <c r="O64" s="29">
        <f>'Qual all'!AM64</f>
        <v>0</v>
      </c>
      <c r="P64" s="33">
        <f>'Qual all'!AN64</f>
        <v>0</v>
      </c>
      <c r="Q64" s="33">
        <f>'Qual all'!AO64</f>
        <v>0</v>
      </c>
      <c r="R64" s="33">
        <f>'Qual all'!AP64</f>
        <v>0</v>
      </c>
      <c r="S64" s="33">
        <f>'Qual all'!AQ64</f>
        <v>0</v>
      </c>
      <c r="T64" s="28" t="e">
        <f>'Qual all'!AR64</f>
        <v>#DIV/0!</v>
      </c>
      <c r="U64" s="29">
        <f>'Qual all'!AS64</f>
        <v>0</v>
      </c>
      <c r="V64" s="33">
        <f>'Qual all'!AT64</f>
        <v>0</v>
      </c>
      <c r="W64" s="33">
        <f>'Qual all'!AU64</f>
        <v>0</v>
      </c>
      <c r="X64" s="33">
        <f>'Qual all'!AV64</f>
        <v>0</v>
      </c>
      <c r="Y64" s="33">
        <f>'Qual all'!AW64</f>
        <v>0</v>
      </c>
      <c r="Z64" s="28" t="e">
        <f>'Qual all'!AX64</f>
        <v>#DIV/0!</v>
      </c>
      <c r="AA64" s="29">
        <f>'Qual all'!AY64</f>
        <v>0</v>
      </c>
      <c r="AB64" s="30">
        <f t="shared" si="0"/>
        <v>0</v>
      </c>
      <c r="AC64" s="31">
        <f>LARGE((I64,O64,U64,AA64),1)+LARGE((I64,O64,U64,AA64),2)</f>
        <v>0</v>
      </c>
      <c r="AD64" s="39"/>
    </row>
    <row r="65" spans="1:30" ht="12.75" customHeight="1">
      <c r="A65" s="77">
        <v>62</v>
      </c>
      <c r="B65" s="32" t="str">
        <f>'Qual all'!B65</f>
        <v>Тлегенов Нуржан</v>
      </c>
      <c r="C65" s="25">
        <f>'Qual all'!C65</f>
        <v>0</v>
      </c>
      <c r="D65" s="33">
        <f>'Qual all'!AB65</f>
        <v>0</v>
      </c>
      <c r="E65" s="33">
        <f>'Qual all'!AC65</f>
        <v>0</v>
      </c>
      <c r="F65" s="33">
        <f>'Qual all'!AD65</f>
        <v>0</v>
      </c>
      <c r="G65" s="33">
        <f>'Qual all'!AE65</f>
        <v>0</v>
      </c>
      <c r="H65" s="28" t="e">
        <f>'Qual all'!AF65</f>
        <v>#DIV/0!</v>
      </c>
      <c r="I65" s="29">
        <f>'Qual all'!AG65</f>
        <v>0</v>
      </c>
      <c r="J65" s="33">
        <f>'Qual all'!AH65</f>
        <v>0</v>
      </c>
      <c r="K65" s="33">
        <f>'Qual all'!AI65</f>
        <v>0</v>
      </c>
      <c r="L65" s="33">
        <f>'Qual all'!AJ65</f>
        <v>0</v>
      </c>
      <c r="M65" s="33">
        <f>'Qual all'!AK65</f>
        <v>0</v>
      </c>
      <c r="N65" s="28" t="e">
        <f>'Qual all'!AL65</f>
        <v>#DIV/0!</v>
      </c>
      <c r="O65" s="29">
        <f>'Qual all'!AM65</f>
        <v>0</v>
      </c>
      <c r="P65" s="33">
        <f>'Qual all'!AN65</f>
        <v>0</v>
      </c>
      <c r="Q65" s="33">
        <f>'Qual all'!AO65</f>
        <v>0</v>
      </c>
      <c r="R65" s="33">
        <f>'Qual all'!AP65</f>
        <v>0</v>
      </c>
      <c r="S65" s="33">
        <f>'Qual all'!AQ65</f>
        <v>0</v>
      </c>
      <c r="T65" s="28" t="e">
        <f>'Qual all'!AR65</f>
        <v>#DIV/0!</v>
      </c>
      <c r="U65" s="29">
        <f>'Qual all'!AS65</f>
        <v>0</v>
      </c>
      <c r="V65" s="33">
        <f>'Qual all'!AT65</f>
        <v>0</v>
      </c>
      <c r="W65" s="33">
        <f>'Qual all'!AU65</f>
        <v>0</v>
      </c>
      <c r="X65" s="33">
        <f>'Qual all'!AV65</f>
        <v>0</v>
      </c>
      <c r="Y65" s="33">
        <f>'Qual all'!AW65</f>
        <v>0</v>
      </c>
      <c r="Z65" s="28" t="e">
        <f>'Qual all'!AX65</f>
        <v>#DIV/0!</v>
      </c>
      <c r="AA65" s="29">
        <f>'Qual all'!AY65</f>
        <v>0</v>
      </c>
      <c r="AB65" s="30">
        <f t="shared" si="0"/>
        <v>0</v>
      </c>
      <c r="AC65" s="31">
        <f>LARGE((I65,O65,U65,AA65),1)+LARGE((I65,O65,U65,AA65),2)</f>
        <v>0</v>
      </c>
      <c r="AD65" s="91"/>
    </row>
    <row r="66" spans="1:30" ht="12.7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104"/>
      <c r="AC66" s="105"/>
      <c r="AD66" s="21"/>
    </row>
    <row r="67" spans="1:30" ht="12.75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104"/>
      <c r="AC67" s="105"/>
      <c r="AD67" s="21"/>
    </row>
    <row r="68" spans="1:30" ht="12.7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104"/>
      <c r="AC68" s="105"/>
      <c r="AD68" s="21"/>
    </row>
    <row r="69" spans="1:30" ht="12.75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104"/>
      <c r="AC69" s="105"/>
      <c r="AD69" s="21"/>
    </row>
    <row r="70" spans="1:30" ht="12.75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104"/>
      <c r="AC70" s="105"/>
      <c r="AD70" s="21"/>
    </row>
    <row r="71" spans="1:30" ht="12.75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104"/>
      <c r="AC71" s="105"/>
      <c r="AD71" s="21"/>
    </row>
    <row r="72" spans="1:30" ht="12.75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104"/>
      <c r="AC72" s="105"/>
      <c r="AD72" s="21"/>
    </row>
    <row r="73" spans="1:30" ht="12.75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104"/>
      <c r="AC73" s="105"/>
      <c r="AD73" s="21"/>
    </row>
    <row r="74" spans="1:30" ht="12.75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104"/>
      <c r="AC74" s="105"/>
      <c r="AD74" s="21"/>
    </row>
    <row r="75" spans="1:30" ht="12.75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104"/>
      <c r="AC75" s="105"/>
      <c r="AD75" s="21"/>
    </row>
    <row r="76" spans="1:30" ht="12.7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104"/>
      <c r="AC76" s="105"/>
      <c r="AD76" s="21"/>
    </row>
    <row r="77" spans="1:30" ht="12.75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104"/>
      <c r="AC77" s="105"/>
      <c r="AD77" s="21"/>
    </row>
    <row r="78" spans="1:30" ht="12.75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104"/>
      <c r="AC78" s="105"/>
      <c r="AD78" s="21"/>
    </row>
    <row r="79" spans="1:30" ht="12.75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104"/>
      <c r="AC79" s="105"/>
      <c r="AD79" s="21"/>
    </row>
    <row r="80" spans="1:30" ht="12.75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104"/>
      <c r="AC80" s="105"/>
      <c r="AD80" s="21"/>
    </row>
    <row r="81" spans="1:30" ht="12.75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104"/>
      <c r="AC81" s="105"/>
      <c r="AD81" s="21"/>
    </row>
    <row r="82" spans="1:30" ht="12.75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104"/>
      <c r="AC82" s="105"/>
      <c r="AD82" s="21"/>
    </row>
    <row r="83" spans="1:30" ht="12.75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104"/>
      <c r="AC83" s="105"/>
      <c r="AD83" s="21"/>
    </row>
    <row r="84" spans="1:30" ht="12.75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104"/>
      <c r="AC84" s="105"/>
      <c r="AD84" s="21"/>
    </row>
    <row r="85" spans="1:30" ht="12.75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104"/>
      <c r="AC85" s="105"/>
      <c r="AD85" s="21"/>
    </row>
    <row r="86" spans="1:30" ht="12.75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104"/>
      <c r="AC86" s="105"/>
      <c r="AD86" s="21"/>
    </row>
    <row r="87" spans="1:30" ht="12.75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104"/>
      <c r="AC87" s="105"/>
      <c r="AD87" s="21"/>
    </row>
    <row r="88" spans="1:30" ht="12.75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104"/>
      <c r="AC88" s="105"/>
      <c r="AD88" s="21"/>
    </row>
    <row r="89" spans="1:30" ht="12.75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104"/>
      <c r="AC89" s="105"/>
      <c r="AD89" s="21"/>
    </row>
    <row r="90" spans="1:30" ht="12.75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104"/>
      <c r="AC90" s="105"/>
      <c r="AD90" s="21"/>
    </row>
    <row r="91" spans="1:30" ht="12.75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104"/>
      <c r="AC91" s="105"/>
      <c r="AD91" s="21"/>
    </row>
    <row r="92" spans="1:30" ht="12.75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104"/>
      <c r="AC92" s="105"/>
      <c r="AD92" s="21"/>
    </row>
    <row r="93" spans="1:30" ht="12.75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104"/>
      <c r="AC93" s="105"/>
      <c r="AD93" s="21"/>
    </row>
    <row r="94" spans="1:30" ht="12.75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104"/>
      <c r="AC94" s="105"/>
      <c r="AD94" s="21"/>
    </row>
    <row r="95" spans="1:30" ht="12.75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104"/>
      <c r="AC95" s="105"/>
      <c r="AD95" s="21"/>
    </row>
    <row r="96" spans="1:30" ht="12.75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104"/>
      <c r="AC96" s="105"/>
      <c r="AD96" s="21"/>
    </row>
    <row r="97" spans="1:30" ht="12.75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104"/>
      <c r="AC97" s="105"/>
      <c r="AD97" s="21"/>
    </row>
    <row r="98" spans="1:30" ht="12.75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104"/>
      <c r="AC98" s="105"/>
      <c r="AD98" s="21"/>
    </row>
    <row r="99" spans="1:30" ht="12.75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104"/>
      <c r="AC99" s="105"/>
      <c r="AD99" s="21"/>
    </row>
    <row r="100" spans="1:30" ht="12.75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104"/>
      <c r="AC100" s="105"/>
      <c r="AD100" s="21"/>
    </row>
    <row r="101" spans="1:30" ht="12.75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104"/>
      <c r="AC101" s="105"/>
      <c r="AD101" s="21"/>
    </row>
    <row r="102" spans="1:30" ht="12.75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104"/>
      <c r="AC102" s="105"/>
      <c r="AD102" s="21"/>
    </row>
    <row r="103" spans="1:30" ht="12.75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104"/>
      <c r="AC103" s="105"/>
      <c r="AD103" s="21"/>
    </row>
    <row r="104" spans="1:30" ht="12.75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104"/>
      <c r="AC104" s="105"/>
      <c r="AD104" s="21"/>
    </row>
    <row r="105" spans="1:30" ht="12.7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104"/>
      <c r="AC105" s="105"/>
      <c r="AD105" s="21"/>
    </row>
    <row r="106" spans="1:30" ht="12.7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104"/>
      <c r="AC106" s="105"/>
      <c r="AD106" s="21"/>
    </row>
    <row r="107" spans="1:30" ht="12.7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104"/>
      <c r="AC107" s="105"/>
      <c r="AD107" s="21"/>
    </row>
    <row r="108" spans="1:30" ht="12.7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104"/>
      <c r="AC108" s="105"/>
      <c r="AD108" s="21"/>
    </row>
    <row r="109" spans="1:30" ht="12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104"/>
      <c r="AC109" s="105"/>
      <c r="AD109" s="21"/>
    </row>
    <row r="110" spans="1:30" ht="12.7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104"/>
      <c r="AC110" s="105"/>
      <c r="AD110" s="21"/>
    </row>
    <row r="111" spans="1:30" ht="12.7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104"/>
      <c r="AC111" s="105"/>
      <c r="AD111" s="21"/>
    </row>
    <row r="112" spans="1:30" ht="12.7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104"/>
      <c r="AC112" s="105"/>
      <c r="AD112" s="21"/>
    </row>
    <row r="113" spans="1:30" ht="12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104"/>
      <c r="AC113" s="105"/>
      <c r="AD113" s="21"/>
    </row>
    <row r="114" spans="1:30" ht="12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104"/>
      <c r="AC114" s="105"/>
      <c r="AD114" s="21"/>
    </row>
    <row r="115" spans="1:30" ht="12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104"/>
      <c r="AC115" s="105"/>
      <c r="AD115" s="21"/>
    </row>
    <row r="116" spans="1:30" ht="12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104"/>
      <c r="AC116" s="105"/>
      <c r="AD116" s="21"/>
    </row>
    <row r="117" spans="1:30" ht="12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104"/>
      <c r="AC117" s="105"/>
      <c r="AD117" s="21"/>
    </row>
    <row r="118" spans="1:30" ht="12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104"/>
      <c r="AC118" s="105"/>
      <c r="AD118" s="21"/>
    </row>
    <row r="119" spans="1:30" ht="12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104"/>
      <c r="AC119" s="105"/>
      <c r="AD119" s="21"/>
    </row>
    <row r="120" spans="1:30" ht="12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104"/>
      <c r="AC120" s="105"/>
      <c r="AD120" s="21"/>
    </row>
    <row r="121" spans="1:30" ht="12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104"/>
      <c r="AC121" s="105"/>
      <c r="AD121" s="21"/>
    </row>
    <row r="122" spans="1:30" ht="12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104"/>
      <c r="AC122" s="105"/>
      <c r="AD122" s="21"/>
    </row>
    <row r="123" spans="1:30" ht="12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104"/>
      <c r="AC123" s="105"/>
      <c r="AD123" s="21"/>
    </row>
    <row r="124" spans="1:30" ht="12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104"/>
      <c r="AC124" s="105"/>
      <c r="AD124" s="21"/>
    </row>
    <row r="125" spans="1:30" ht="12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104"/>
      <c r="AC125" s="105"/>
      <c r="AD125" s="21"/>
    </row>
    <row r="126" spans="1:30" ht="12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104"/>
      <c r="AC126" s="105"/>
      <c r="AD126" s="21"/>
    </row>
    <row r="127" spans="1:30" ht="12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104"/>
      <c r="AC127" s="105"/>
      <c r="AD127" s="21"/>
    </row>
    <row r="128" spans="1:30" ht="12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104"/>
      <c r="AC128" s="105"/>
      <c r="AD128" s="21"/>
    </row>
    <row r="129" spans="1:30" ht="12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104"/>
      <c r="AC129" s="105"/>
      <c r="AD129" s="21"/>
    </row>
    <row r="130" spans="1:30" ht="12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104"/>
      <c r="AC130" s="105"/>
      <c r="AD130" s="21"/>
    </row>
    <row r="131" spans="1:30" ht="12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104"/>
      <c r="AC131" s="105"/>
      <c r="AD131" s="21"/>
    </row>
    <row r="132" spans="1:30" ht="12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104"/>
      <c r="AC132" s="105"/>
      <c r="AD132" s="21"/>
    </row>
    <row r="133" spans="1:30" ht="12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104"/>
      <c r="AC133" s="105"/>
      <c r="AD133" s="21"/>
    </row>
    <row r="134" spans="1:30" ht="12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104"/>
      <c r="AC134" s="105"/>
      <c r="AD134" s="21"/>
    </row>
    <row r="135" spans="1:30" ht="12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104"/>
      <c r="AC135" s="105"/>
      <c r="AD135" s="21"/>
    </row>
    <row r="136" spans="1:30" ht="12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104"/>
      <c r="AC136" s="105"/>
      <c r="AD136" s="21"/>
    </row>
    <row r="137" spans="1:30" ht="12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104"/>
      <c r="AC137" s="105"/>
      <c r="AD137" s="21"/>
    </row>
    <row r="138" spans="1:30" ht="12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104"/>
      <c r="AC138" s="105"/>
      <c r="AD138" s="21"/>
    </row>
    <row r="139" spans="1:30" ht="12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104"/>
      <c r="AC139" s="105"/>
      <c r="AD139" s="21"/>
    </row>
    <row r="140" spans="1:30" ht="12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104"/>
      <c r="AC140" s="105"/>
      <c r="AD140" s="21"/>
    </row>
    <row r="141" spans="1:30" ht="12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104"/>
      <c r="AC141" s="105"/>
      <c r="AD141" s="21"/>
    </row>
    <row r="142" spans="1:30" ht="12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104"/>
      <c r="AC142" s="105"/>
      <c r="AD142" s="21"/>
    </row>
    <row r="143" spans="1:30" ht="12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104"/>
      <c r="AC143" s="105"/>
      <c r="AD143" s="21"/>
    </row>
    <row r="144" spans="1:30" ht="12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104"/>
      <c r="AC144" s="105"/>
      <c r="AD144" s="21"/>
    </row>
    <row r="145" spans="1:30" ht="12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104"/>
      <c r="AC145" s="105"/>
      <c r="AD145" s="21"/>
    </row>
    <row r="146" spans="1:30" ht="12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104"/>
      <c r="AC146" s="105"/>
      <c r="AD146" s="21"/>
    </row>
    <row r="147" spans="1:30" ht="12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104"/>
      <c r="AC147" s="105"/>
      <c r="AD147" s="21"/>
    </row>
    <row r="148" spans="1:30" ht="12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104"/>
      <c r="AC148" s="105"/>
      <c r="AD148" s="21"/>
    </row>
    <row r="149" spans="1:30" ht="12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104"/>
      <c r="AC149" s="105"/>
      <c r="AD149" s="21"/>
    </row>
    <row r="150" spans="1:30" ht="12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104"/>
      <c r="AC150" s="105"/>
      <c r="AD150" s="21"/>
    </row>
    <row r="151" spans="1:30" ht="12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104"/>
      <c r="AC151" s="105"/>
      <c r="AD151" s="21"/>
    </row>
    <row r="152" spans="1:30" ht="12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104"/>
      <c r="AC152" s="105"/>
      <c r="AD152" s="21"/>
    </row>
    <row r="153" spans="1:30" ht="12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104"/>
      <c r="AC153" s="105"/>
      <c r="AD153" s="21"/>
    </row>
    <row r="154" spans="1:30" ht="12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104"/>
      <c r="AC154" s="105"/>
      <c r="AD154" s="21"/>
    </row>
    <row r="155" spans="1:30" ht="12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104"/>
      <c r="AC155" s="105"/>
      <c r="AD155" s="21"/>
    </row>
    <row r="156" spans="1:30" ht="12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104"/>
      <c r="AC156" s="105"/>
      <c r="AD156" s="21"/>
    </row>
    <row r="157" spans="1:30" ht="12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104"/>
      <c r="AC157" s="105"/>
      <c r="AD157" s="21"/>
    </row>
    <row r="158" spans="1:30" ht="12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104"/>
      <c r="AC158" s="105"/>
      <c r="AD158" s="21"/>
    </row>
    <row r="159" spans="1:30" ht="12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104"/>
      <c r="AC159" s="105"/>
      <c r="AD159" s="21"/>
    </row>
    <row r="160" spans="1:30" ht="12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104"/>
      <c r="AC160" s="105"/>
      <c r="AD160" s="21"/>
    </row>
    <row r="161" spans="1:30" ht="12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104"/>
      <c r="AC161" s="105"/>
      <c r="AD161" s="21"/>
    </row>
    <row r="162" spans="1:30" ht="12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104"/>
      <c r="AC162" s="105"/>
      <c r="AD162" s="21"/>
    </row>
    <row r="163" spans="1:30" ht="12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104"/>
      <c r="AC163" s="105"/>
      <c r="AD163" s="21"/>
    </row>
    <row r="164" spans="1:30" ht="12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104"/>
      <c r="AC164" s="105"/>
      <c r="AD164" s="21"/>
    </row>
    <row r="165" spans="1:30" ht="12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104"/>
      <c r="AC165" s="105"/>
      <c r="AD165" s="21"/>
    </row>
    <row r="166" spans="1:30" ht="12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104"/>
      <c r="AC166" s="105"/>
      <c r="AD166" s="21"/>
    </row>
    <row r="167" spans="1:30" ht="12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104"/>
      <c r="AC167" s="105"/>
      <c r="AD167" s="21"/>
    </row>
    <row r="168" spans="1:30" ht="12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104"/>
      <c r="AC168" s="105"/>
      <c r="AD168" s="21"/>
    </row>
    <row r="169" spans="1:30" ht="12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104"/>
      <c r="AC169" s="105"/>
      <c r="AD169" s="21"/>
    </row>
    <row r="170" spans="1:30" ht="12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104"/>
      <c r="AC170" s="105"/>
      <c r="AD170" s="21"/>
    </row>
    <row r="171" spans="1:30" ht="12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104"/>
      <c r="AC171" s="105"/>
      <c r="AD171" s="21"/>
    </row>
    <row r="172" spans="1:30" ht="12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104"/>
      <c r="AC172" s="105"/>
      <c r="AD172" s="21"/>
    </row>
    <row r="173" spans="1:30" ht="12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104"/>
      <c r="AC173" s="105"/>
      <c r="AD173" s="21"/>
    </row>
    <row r="174" spans="1:30" ht="12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104"/>
      <c r="AC174" s="105"/>
      <c r="AD174" s="21"/>
    </row>
    <row r="175" spans="1:30" ht="12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104"/>
      <c r="AC175" s="105"/>
      <c r="AD175" s="21"/>
    </row>
    <row r="176" spans="1:30" ht="12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104"/>
      <c r="AC176" s="105"/>
      <c r="AD176" s="21"/>
    </row>
    <row r="177" spans="1:30" ht="12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104"/>
      <c r="AC177" s="105"/>
      <c r="AD177" s="21"/>
    </row>
    <row r="178" spans="1:30" ht="12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104"/>
      <c r="AC178" s="105"/>
      <c r="AD178" s="21"/>
    </row>
    <row r="179" spans="1:30" ht="12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104"/>
      <c r="AC179" s="105"/>
      <c r="AD179" s="21"/>
    </row>
    <row r="180" spans="1:30" ht="12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104"/>
      <c r="AC180" s="105"/>
      <c r="AD180" s="21"/>
    </row>
    <row r="181" spans="1:30" ht="12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104"/>
      <c r="AC181" s="105"/>
      <c r="AD181" s="21"/>
    </row>
    <row r="182" spans="1:30" ht="12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104"/>
      <c r="AC182" s="105"/>
      <c r="AD182" s="21"/>
    </row>
    <row r="183" spans="1:30" ht="12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104"/>
      <c r="AC183" s="105"/>
      <c r="AD183" s="21"/>
    </row>
    <row r="184" spans="1:30" ht="12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104"/>
      <c r="AC184" s="105"/>
      <c r="AD184" s="21"/>
    </row>
    <row r="185" spans="1:30" ht="12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104"/>
      <c r="AC185" s="105"/>
      <c r="AD185" s="21"/>
    </row>
    <row r="186" spans="1:30" ht="12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104"/>
      <c r="AC186" s="105"/>
      <c r="AD186" s="21"/>
    </row>
    <row r="187" spans="1:30" ht="12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104"/>
      <c r="AC187" s="105"/>
      <c r="AD187" s="21"/>
    </row>
    <row r="188" spans="1:30" ht="12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104"/>
      <c r="AC188" s="105"/>
      <c r="AD188" s="21"/>
    </row>
    <row r="189" spans="1:30" ht="12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104"/>
      <c r="AC189" s="105"/>
      <c r="AD189" s="21"/>
    </row>
    <row r="190" spans="1:30" ht="12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104"/>
      <c r="AC190" s="105"/>
      <c r="AD190" s="21"/>
    </row>
    <row r="191" spans="1:30" ht="12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104"/>
      <c r="AC191" s="105"/>
      <c r="AD191" s="21"/>
    </row>
    <row r="192" spans="1:30" ht="12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104"/>
      <c r="AC192" s="105"/>
      <c r="AD192" s="21"/>
    </row>
    <row r="193" spans="1:30" ht="12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104"/>
      <c r="AC193" s="105"/>
      <c r="AD193" s="21"/>
    </row>
    <row r="194" spans="1:30" ht="12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104"/>
      <c r="AC194" s="105"/>
      <c r="AD194" s="21"/>
    </row>
    <row r="195" spans="1:30" ht="12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104"/>
      <c r="AC195" s="105"/>
      <c r="AD195" s="21"/>
    </row>
    <row r="196" spans="1:30" ht="12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104"/>
      <c r="AC196" s="105"/>
      <c r="AD196" s="21"/>
    </row>
    <row r="197" spans="1:30" ht="12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104"/>
      <c r="AC197" s="105"/>
      <c r="AD197" s="21"/>
    </row>
    <row r="198" spans="1:30" ht="12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104"/>
      <c r="AC198" s="105"/>
      <c r="AD198" s="21"/>
    </row>
    <row r="199" spans="1:30" ht="12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104"/>
      <c r="AC199" s="105"/>
      <c r="AD199" s="21"/>
    </row>
    <row r="200" spans="1:30" ht="12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104"/>
      <c r="AC200" s="105"/>
      <c r="AD200" s="21"/>
    </row>
    <row r="201" spans="1:30" ht="12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104"/>
      <c r="AC201" s="105"/>
      <c r="AD201" s="21"/>
    </row>
    <row r="202" spans="1:30" ht="12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104"/>
      <c r="AC202" s="105"/>
      <c r="AD202" s="21"/>
    </row>
    <row r="203" spans="1:30" ht="12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104"/>
      <c r="AC203" s="105"/>
      <c r="AD203" s="21"/>
    </row>
    <row r="204" spans="1:30" ht="12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104"/>
      <c r="AC204" s="105"/>
      <c r="AD204" s="21"/>
    </row>
    <row r="205" spans="1:30" ht="12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104"/>
      <c r="AC205" s="105"/>
      <c r="AD205" s="21"/>
    </row>
    <row r="206" spans="1:30" ht="12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104"/>
      <c r="AC206" s="105"/>
      <c r="AD206" s="21"/>
    </row>
    <row r="207" spans="1:30" ht="12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104"/>
      <c r="AC207" s="105"/>
      <c r="AD207" s="21"/>
    </row>
    <row r="208" spans="1:30" ht="12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104"/>
      <c r="AC208" s="105"/>
      <c r="AD208" s="21"/>
    </row>
    <row r="209" spans="1:30" ht="12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104"/>
      <c r="AC209" s="105"/>
      <c r="AD209" s="21"/>
    </row>
    <row r="210" spans="1:30" ht="12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104"/>
      <c r="AC210" s="105"/>
      <c r="AD210" s="21"/>
    </row>
    <row r="211" spans="1:30" ht="12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104"/>
      <c r="AC211" s="105"/>
      <c r="AD211" s="21"/>
    </row>
    <row r="212" spans="1:30" ht="12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104"/>
      <c r="AC212" s="105"/>
      <c r="AD212" s="21"/>
    </row>
    <row r="213" spans="1:30" ht="12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104"/>
      <c r="AC213" s="105"/>
      <c r="AD213" s="21"/>
    </row>
    <row r="214" spans="1:30" ht="12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104"/>
      <c r="AC214" s="105"/>
      <c r="AD214" s="21"/>
    </row>
    <row r="215" spans="1:30" ht="12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104"/>
      <c r="AC215" s="105"/>
      <c r="AD215" s="21"/>
    </row>
    <row r="216" spans="1:30" ht="12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104"/>
      <c r="AC216" s="105"/>
      <c r="AD216" s="21"/>
    </row>
    <row r="217" spans="1:30" ht="12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104"/>
      <c r="AC217" s="105"/>
      <c r="AD217" s="21"/>
    </row>
    <row r="218" spans="1:30" ht="12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104"/>
      <c r="AC218" s="105"/>
      <c r="AD218" s="21"/>
    </row>
    <row r="219" spans="1:30" ht="12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104"/>
      <c r="AC219" s="105"/>
      <c r="AD219" s="21"/>
    </row>
    <row r="220" spans="1:30" ht="12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104"/>
      <c r="AC220" s="105"/>
      <c r="AD220" s="21"/>
    </row>
    <row r="221" spans="1:30" ht="12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104"/>
      <c r="AC221" s="105"/>
      <c r="AD221" s="21"/>
    </row>
    <row r="222" spans="1:30" ht="12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104"/>
      <c r="AC222" s="105"/>
      <c r="AD222" s="21"/>
    </row>
    <row r="223" spans="1:30" ht="12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104"/>
      <c r="AC223" s="105"/>
      <c r="AD223" s="21"/>
    </row>
    <row r="224" spans="1:30" ht="12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104"/>
      <c r="AC224" s="105"/>
      <c r="AD224" s="21"/>
    </row>
    <row r="225" spans="1:30" ht="12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104"/>
      <c r="AC225" s="105"/>
      <c r="AD225" s="21"/>
    </row>
    <row r="226" spans="1:30" ht="12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104"/>
      <c r="AC226" s="105"/>
      <c r="AD226" s="21"/>
    </row>
    <row r="227" spans="1:30" ht="12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104"/>
      <c r="AC227" s="105"/>
      <c r="AD227" s="21"/>
    </row>
    <row r="228" spans="1:30" ht="12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104"/>
      <c r="AC228" s="105"/>
      <c r="AD228" s="21"/>
    </row>
    <row r="229" spans="1:30" ht="12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104"/>
      <c r="AC229" s="105"/>
      <c r="AD229" s="21"/>
    </row>
    <row r="230" spans="1:30" ht="12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104"/>
      <c r="AC230" s="105"/>
      <c r="AD230" s="21"/>
    </row>
    <row r="231" spans="1:30" ht="12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104"/>
      <c r="AC231" s="105"/>
      <c r="AD231" s="21"/>
    </row>
    <row r="232" spans="1:30" ht="12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104"/>
      <c r="AC232" s="105"/>
      <c r="AD232" s="21"/>
    </row>
    <row r="233" spans="1:30" ht="12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104"/>
      <c r="AC233" s="105"/>
      <c r="AD233" s="21"/>
    </row>
    <row r="234" spans="1:30" ht="12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104"/>
      <c r="AC234" s="105"/>
      <c r="AD234" s="21"/>
    </row>
    <row r="235" spans="1:30" ht="12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104"/>
      <c r="AC235" s="105"/>
      <c r="AD235" s="21"/>
    </row>
    <row r="236" spans="1:30" ht="12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104"/>
      <c r="AC236" s="105"/>
      <c r="AD236" s="21"/>
    </row>
    <row r="237" spans="1:30" ht="12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104"/>
      <c r="AC237" s="105"/>
      <c r="AD237" s="21"/>
    </row>
    <row r="238" spans="1:30" ht="12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104"/>
      <c r="AC238" s="105"/>
      <c r="AD238" s="21"/>
    </row>
    <row r="239" spans="1:30" ht="12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104"/>
      <c r="AC239" s="105"/>
      <c r="AD239" s="21"/>
    </row>
    <row r="240" spans="1:30" ht="12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104"/>
      <c r="AC240" s="105"/>
      <c r="AD240" s="21"/>
    </row>
    <row r="241" spans="1:30" ht="12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104"/>
      <c r="AC241" s="105"/>
      <c r="AD241" s="21"/>
    </row>
    <row r="242" spans="1:30" ht="12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104"/>
      <c r="AC242" s="105"/>
      <c r="AD242" s="21"/>
    </row>
    <row r="243" spans="1:30" ht="12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104"/>
      <c r="AC243" s="105"/>
      <c r="AD243" s="21"/>
    </row>
    <row r="244" spans="1:30" ht="12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104"/>
      <c r="AC244" s="105"/>
      <c r="AD244" s="21"/>
    </row>
    <row r="245" spans="1:30" ht="12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104"/>
      <c r="AC245" s="105"/>
      <c r="AD245" s="21"/>
    </row>
    <row r="246" spans="1:30" ht="12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104"/>
      <c r="AC246" s="105"/>
      <c r="AD246" s="21"/>
    </row>
    <row r="247" spans="1:30" ht="12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104"/>
      <c r="AC247" s="105"/>
      <c r="AD247" s="21"/>
    </row>
    <row r="248" spans="1:30" ht="12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104"/>
      <c r="AC248" s="105"/>
      <c r="AD248" s="21"/>
    </row>
    <row r="249" spans="1:30" ht="12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104"/>
      <c r="AC249" s="105"/>
      <c r="AD249" s="21"/>
    </row>
    <row r="250" spans="1:30" ht="12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104"/>
      <c r="AC250" s="105"/>
      <c r="AD250" s="21"/>
    </row>
    <row r="251" spans="1:30" ht="12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104"/>
      <c r="AC251" s="105"/>
      <c r="AD251" s="21"/>
    </row>
    <row r="252" spans="1:30" ht="12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104"/>
      <c r="AC252" s="105"/>
      <c r="AD252" s="21"/>
    </row>
    <row r="253" spans="1:30" ht="12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104"/>
      <c r="AC253" s="105"/>
      <c r="AD253" s="21"/>
    </row>
    <row r="254" spans="1:30" ht="12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104"/>
      <c r="AC254" s="105"/>
      <c r="AD254" s="21"/>
    </row>
    <row r="255" spans="1:30" ht="12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104"/>
      <c r="AC255" s="105"/>
      <c r="AD255" s="21"/>
    </row>
    <row r="256" spans="1:30" ht="12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104"/>
      <c r="AC256" s="105"/>
      <c r="AD256" s="21"/>
    </row>
    <row r="257" spans="1:30" ht="12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104"/>
      <c r="AC257" s="105"/>
      <c r="AD257" s="21"/>
    </row>
    <row r="258" spans="1:30" ht="12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104"/>
      <c r="AC258" s="105"/>
      <c r="AD258" s="21"/>
    </row>
    <row r="259" spans="1:30" ht="12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104"/>
      <c r="AC259" s="105"/>
      <c r="AD259" s="21"/>
    </row>
    <row r="260" spans="1:30" ht="12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104"/>
      <c r="AC260" s="105"/>
      <c r="AD260" s="21"/>
    </row>
    <row r="261" spans="1:30" ht="12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104"/>
      <c r="AC261" s="105"/>
      <c r="AD261" s="21"/>
    </row>
    <row r="262" spans="1:30" ht="12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104"/>
      <c r="AC262" s="105"/>
      <c r="AD262" s="21"/>
    </row>
    <row r="263" spans="1:30" ht="12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104"/>
      <c r="AC263" s="105"/>
      <c r="AD263" s="21"/>
    </row>
    <row r="264" spans="1:30" ht="12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104"/>
      <c r="AC264" s="105"/>
      <c r="AD264" s="21"/>
    </row>
    <row r="265" spans="1:30" ht="12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104"/>
      <c r="AC265" s="105"/>
      <c r="AD265" s="21"/>
    </row>
    <row r="266" spans="1:30" ht="12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104"/>
      <c r="AC266" s="105"/>
      <c r="AD266" s="21"/>
    </row>
    <row r="267" spans="1:30" ht="12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104"/>
      <c r="AC267" s="105"/>
      <c r="AD267" s="21"/>
    </row>
    <row r="268" spans="1:30" ht="12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104"/>
      <c r="AC268" s="105"/>
      <c r="AD268" s="21"/>
    </row>
    <row r="269" spans="1:30" ht="12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104"/>
      <c r="AC269" s="105"/>
      <c r="AD269" s="21"/>
    </row>
    <row r="270" spans="1:30" ht="12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104"/>
      <c r="AC270" s="105"/>
      <c r="AD270" s="21"/>
    </row>
    <row r="271" spans="1:30" ht="12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104"/>
      <c r="AC271" s="105"/>
      <c r="AD271" s="21"/>
    </row>
    <row r="272" spans="1:30" ht="12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104"/>
      <c r="AC272" s="105"/>
      <c r="AD272" s="21"/>
    </row>
    <row r="273" spans="1:30" ht="12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104"/>
      <c r="AC273" s="105"/>
      <c r="AD273" s="21"/>
    </row>
    <row r="274" spans="1:30" ht="12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104"/>
      <c r="AC274" s="105"/>
      <c r="AD274" s="21"/>
    </row>
    <row r="275" spans="1:30" ht="12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104"/>
      <c r="AC275" s="105"/>
      <c r="AD275" s="21"/>
    </row>
    <row r="276" spans="1:30" ht="12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104"/>
      <c r="AC276" s="105"/>
      <c r="AD276" s="21"/>
    </row>
    <row r="277" spans="1:30" ht="12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104"/>
      <c r="AC277" s="105"/>
      <c r="AD277" s="21"/>
    </row>
    <row r="278" spans="1:30" ht="12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104"/>
      <c r="AC278" s="105"/>
      <c r="AD278" s="21"/>
    </row>
    <row r="279" spans="1:30" ht="12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104"/>
      <c r="AC279" s="105"/>
      <c r="AD279" s="21"/>
    </row>
    <row r="280" spans="1:30" ht="12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104"/>
      <c r="AC280" s="105"/>
      <c r="AD280" s="21"/>
    </row>
    <row r="281" spans="1:30" ht="12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104"/>
      <c r="AC281" s="105"/>
      <c r="AD281" s="21"/>
    </row>
    <row r="282" spans="1:30" ht="12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104"/>
      <c r="AC282" s="105"/>
      <c r="AD282" s="21"/>
    </row>
    <row r="283" spans="1:30" ht="12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104"/>
      <c r="AC283" s="105"/>
      <c r="AD283" s="21"/>
    </row>
    <row r="284" spans="1:30" ht="12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104"/>
      <c r="AC284" s="105"/>
      <c r="AD284" s="21"/>
    </row>
    <row r="285" spans="1:30" ht="12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104"/>
      <c r="AC285" s="105"/>
      <c r="AD285" s="21"/>
    </row>
    <row r="286" spans="1:30" ht="12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104"/>
      <c r="AC286" s="105"/>
      <c r="AD286" s="21"/>
    </row>
    <row r="287" spans="1:30" ht="12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104"/>
      <c r="AC287" s="105"/>
      <c r="AD287" s="21"/>
    </row>
    <row r="288" spans="1:30" ht="12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104"/>
      <c r="AC288" s="105"/>
      <c r="AD288" s="21"/>
    </row>
    <row r="289" spans="1:30" ht="12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104"/>
      <c r="AC289" s="105"/>
      <c r="AD289" s="21"/>
    </row>
    <row r="290" spans="1:30" ht="12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104"/>
      <c r="AC290" s="105"/>
      <c r="AD290" s="21"/>
    </row>
    <row r="291" spans="1:30" ht="12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104"/>
      <c r="AC291" s="105"/>
      <c r="AD291" s="21"/>
    </row>
    <row r="292" spans="1:30" ht="12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104"/>
      <c r="AC292" s="105"/>
      <c r="AD292" s="21"/>
    </row>
    <row r="293" spans="1:30" ht="12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104"/>
      <c r="AC293" s="105"/>
      <c r="AD293" s="21"/>
    </row>
    <row r="294" spans="1:30" ht="12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104"/>
      <c r="AC294" s="105"/>
      <c r="AD294" s="21"/>
    </row>
    <row r="295" spans="1:30" ht="12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104"/>
      <c r="AC295" s="105"/>
      <c r="AD295" s="21"/>
    </row>
    <row r="296" spans="1:30" ht="12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104"/>
      <c r="AC296" s="105"/>
      <c r="AD296" s="21"/>
    </row>
    <row r="297" spans="1:30" ht="12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104"/>
      <c r="AC297" s="105"/>
      <c r="AD297" s="21"/>
    </row>
    <row r="298" spans="1:30" ht="12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104"/>
      <c r="AC298" s="105"/>
      <c r="AD298" s="21"/>
    </row>
    <row r="299" spans="1:30" ht="12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104"/>
      <c r="AC299" s="105"/>
      <c r="AD299" s="21"/>
    </row>
    <row r="300" spans="1:30" ht="12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104"/>
      <c r="AC300" s="105"/>
      <c r="AD300" s="21"/>
    </row>
    <row r="301" spans="1:30" ht="12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104"/>
      <c r="AC301" s="105"/>
      <c r="AD301" s="21"/>
    </row>
    <row r="302" spans="1:30" ht="12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104"/>
      <c r="AC302" s="105"/>
      <c r="AD302" s="21"/>
    </row>
    <row r="303" spans="1:30" ht="12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104"/>
      <c r="AC303" s="105"/>
      <c r="AD303" s="21"/>
    </row>
    <row r="304" spans="1:30" ht="12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104"/>
      <c r="AC304" s="105"/>
      <c r="AD304" s="21"/>
    </row>
    <row r="305" spans="1:30" ht="12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104"/>
      <c r="AC305" s="105"/>
      <c r="AD305" s="21"/>
    </row>
    <row r="306" spans="1:30" ht="12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104"/>
      <c r="AC306" s="105"/>
      <c r="AD306" s="21"/>
    </row>
    <row r="307" spans="1:30" ht="12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104"/>
      <c r="AC307" s="105"/>
      <c r="AD307" s="21"/>
    </row>
    <row r="308" spans="1:30" ht="12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104"/>
      <c r="AC308" s="105"/>
      <c r="AD308" s="21"/>
    </row>
    <row r="309" spans="1:30" ht="12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104"/>
      <c r="AC309" s="105"/>
      <c r="AD309" s="21"/>
    </row>
    <row r="310" spans="1:30" ht="12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104"/>
      <c r="AC310" s="105"/>
      <c r="AD310" s="21"/>
    </row>
    <row r="311" spans="1:30" ht="12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104"/>
      <c r="AC311" s="105"/>
      <c r="AD311" s="21"/>
    </row>
    <row r="312" spans="1:30" ht="12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104"/>
      <c r="AC312" s="105"/>
      <c r="AD312" s="21"/>
    </row>
    <row r="313" spans="1:30" ht="12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104"/>
      <c r="AC313" s="105"/>
      <c r="AD313" s="21"/>
    </row>
    <row r="314" spans="1:30" ht="12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104"/>
      <c r="AC314" s="105"/>
      <c r="AD314" s="21"/>
    </row>
    <row r="315" spans="1:30" ht="12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104"/>
      <c r="AC315" s="105"/>
      <c r="AD315" s="21"/>
    </row>
    <row r="316" spans="1:30" ht="12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104"/>
      <c r="AC316" s="105"/>
      <c r="AD316" s="21"/>
    </row>
    <row r="317" spans="1:30" ht="12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104"/>
      <c r="AC317" s="105"/>
      <c r="AD317" s="21"/>
    </row>
    <row r="318" spans="1:30" ht="12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104"/>
      <c r="AC318" s="105"/>
      <c r="AD318" s="21"/>
    </row>
    <row r="319" spans="1:30" ht="12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104"/>
      <c r="AC319" s="105"/>
      <c r="AD319" s="21"/>
    </row>
    <row r="320" spans="1:30" ht="12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104"/>
      <c r="AC320" s="105"/>
      <c r="AD320" s="21"/>
    </row>
    <row r="321" spans="1:30" ht="12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104"/>
      <c r="AC321" s="105"/>
      <c r="AD321" s="21"/>
    </row>
    <row r="322" spans="1:30" ht="12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104"/>
      <c r="AC322" s="105"/>
      <c r="AD322" s="21"/>
    </row>
    <row r="323" spans="1:30" ht="12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104"/>
      <c r="AC323" s="105"/>
      <c r="AD323" s="21"/>
    </row>
    <row r="324" spans="1:30" ht="12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104"/>
      <c r="AC324" s="105"/>
      <c r="AD324" s="21"/>
    </row>
    <row r="325" spans="1:30" ht="12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104"/>
      <c r="AC325" s="105"/>
      <c r="AD325" s="21"/>
    </row>
    <row r="326" spans="1:30" ht="12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104"/>
      <c r="AC326" s="105"/>
      <c r="AD326" s="21"/>
    </row>
    <row r="327" spans="1:30" ht="12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104"/>
      <c r="AC327" s="105"/>
      <c r="AD327" s="21"/>
    </row>
    <row r="328" spans="1:30" ht="12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104"/>
      <c r="AC328" s="105"/>
      <c r="AD328" s="21"/>
    </row>
    <row r="329" spans="1:30" ht="12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104"/>
      <c r="AC329" s="105"/>
      <c r="AD329" s="21"/>
    </row>
    <row r="330" spans="1:30" ht="12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104"/>
      <c r="AC330" s="105"/>
      <c r="AD330" s="21"/>
    </row>
    <row r="331" spans="1:30" ht="12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104"/>
      <c r="AC331" s="105"/>
      <c r="AD331" s="21"/>
    </row>
    <row r="332" spans="1:30" ht="12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104"/>
      <c r="AC332" s="105"/>
      <c r="AD332" s="21"/>
    </row>
    <row r="333" spans="1:30" ht="12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104"/>
      <c r="AC333" s="105"/>
      <c r="AD333" s="21"/>
    </row>
    <row r="334" spans="1:30" ht="12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104"/>
      <c r="AC334" s="105"/>
      <c r="AD334" s="21"/>
    </row>
    <row r="335" spans="1:30" ht="12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104"/>
      <c r="AC335" s="105"/>
      <c r="AD335" s="21"/>
    </row>
    <row r="336" spans="1:30" ht="12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104"/>
      <c r="AC336" s="105"/>
      <c r="AD336" s="21"/>
    </row>
    <row r="337" spans="1:30" ht="12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104"/>
      <c r="AC337" s="105"/>
      <c r="AD337" s="21"/>
    </row>
    <row r="338" spans="1:30" ht="12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104"/>
      <c r="AC338" s="105"/>
      <c r="AD338" s="21"/>
    </row>
    <row r="339" spans="1:30" ht="12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104"/>
      <c r="AC339" s="105"/>
      <c r="AD339" s="21"/>
    </row>
    <row r="340" spans="1:30" ht="12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104"/>
      <c r="AC340" s="105"/>
      <c r="AD340" s="21"/>
    </row>
    <row r="341" spans="1:30" ht="12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104"/>
      <c r="AC341" s="105"/>
      <c r="AD341" s="21"/>
    </row>
    <row r="342" spans="1:30" ht="12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104"/>
      <c r="AC342" s="105"/>
      <c r="AD342" s="21"/>
    </row>
    <row r="343" spans="1:30" ht="12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104"/>
      <c r="AC343" s="105"/>
      <c r="AD343" s="21"/>
    </row>
    <row r="344" spans="1:30" ht="12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104"/>
      <c r="AC344" s="105"/>
      <c r="AD344" s="21"/>
    </row>
    <row r="345" spans="1:30" ht="12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104"/>
      <c r="AC345" s="105"/>
      <c r="AD345" s="21"/>
    </row>
    <row r="346" spans="1:30" ht="12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104"/>
      <c r="AC346" s="105"/>
      <c r="AD346" s="21"/>
    </row>
    <row r="347" spans="1:30" ht="12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104"/>
      <c r="AC347" s="105"/>
      <c r="AD347" s="21"/>
    </row>
    <row r="348" spans="1:30" ht="12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104"/>
      <c r="AC348" s="105"/>
      <c r="AD348" s="21"/>
    </row>
    <row r="349" spans="1:30" ht="12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104"/>
      <c r="AC349" s="105"/>
      <c r="AD349" s="21"/>
    </row>
    <row r="350" spans="1:30" ht="12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104"/>
      <c r="AC350" s="105"/>
      <c r="AD350" s="21"/>
    </row>
    <row r="351" spans="1:30" ht="12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104"/>
      <c r="AC351" s="105"/>
      <c r="AD351" s="21"/>
    </row>
    <row r="352" spans="1:30" ht="12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104"/>
      <c r="AC352" s="105"/>
      <c r="AD352" s="21"/>
    </row>
    <row r="353" spans="1:30" ht="12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104"/>
      <c r="AC353" s="105"/>
      <c r="AD353" s="21"/>
    </row>
    <row r="354" spans="1:30" ht="12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104"/>
      <c r="AC354" s="105"/>
      <c r="AD354" s="21"/>
    </row>
    <row r="355" spans="1:30" ht="12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104"/>
      <c r="AC355" s="105"/>
      <c r="AD355" s="21"/>
    </row>
    <row r="356" spans="1:30" ht="12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104"/>
      <c r="AC356" s="105"/>
      <c r="AD356" s="21"/>
    </row>
    <row r="357" spans="1:30" ht="12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104"/>
      <c r="AC357" s="105"/>
      <c r="AD357" s="21"/>
    </row>
    <row r="358" spans="1:30" ht="12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104"/>
      <c r="AC358" s="105"/>
      <c r="AD358" s="21"/>
    </row>
    <row r="359" spans="1:30" ht="12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104"/>
      <c r="AC359" s="105"/>
      <c r="AD359" s="21"/>
    </row>
    <row r="360" spans="1:30" ht="12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104"/>
      <c r="AC360" s="105"/>
      <c r="AD360" s="21"/>
    </row>
    <row r="361" spans="1:30" ht="12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104"/>
      <c r="AC361" s="105"/>
      <c r="AD361" s="21"/>
    </row>
    <row r="362" spans="1:30" ht="12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104"/>
      <c r="AC362" s="105"/>
      <c r="AD362" s="21"/>
    </row>
    <row r="363" spans="1:30" ht="12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104"/>
      <c r="AC363" s="105"/>
      <c r="AD363" s="21"/>
    </row>
    <row r="364" spans="1:30" ht="12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104"/>
      <c r="AC364" s="105"/>
      <c r="AD364" s="21"/>
    </row>
    <row r="365" spans="1:30" ht="12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104"/>
      <c r="AC365" s="105"/>
      <c r="AD365" s="21"/>
    </row>
    <row r="366" spans="1:30" ht="12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104"/>
      <c r="AC366" s="105"/>
      <c r="AD366" s="21"/>
    </row>
    <row r="367" spans="1:30" ht="12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104"/>
      <c r="AC367" s="105"/>
      <c r="AD367" s="21"/>
    </row>
    <row r="368" spans="1:30" ht="12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104"/>
      <c r="AC368" s="105"/>
      <c r="AD368" s="21"/>
    </row>
    <row r="369" spans="1:30" ht="12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104"/>
      <c r="AC369" s="105"/>
      <c r="AD369" s="21"/>
    </row>
    <row r="370" spans="1:30" ht="12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104"/>
      <c r="AC370" s="105"/>
      <c r="AD370" s="21"/>
    </row>
    <row r="371" spans="1:30" ht="12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104"/>
      <c r="AC371" s="105"/>
      <c r="AD371" s="21"/>
    </row>
    <row r="372" spans="1:30" ht="12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104"/>
      <c r="AC372" s="105"/>
      <c r="AD372" s="21"/>
    </row>
    <row r="373" spans="1:30" ht="12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104"/>
      <c r="AC373" s="105"/>
      <c r="AD373" s="21"/>
    </row>
    <row r="374" spans="1:30" ht="12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104"/>
      <c r="AC374" s="105"/>
      <c r="AD374" s="21"/>
    </row>
    <row r="375" spans="1:30" ht="12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104"/>
      <c r="AC375" s="105"/>
      <c r="AD375" s="21"/>
    </row>
    <row r="376" spans="1:30" ht="12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104"/>
      <c r="AC376" s="105"/>
      <c r="AD376" s="21"/>
    </row>
    <row r="377" spans="1:30" ht="12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104"/>
      <c r="AC377" s="105"/>
      <c r="AD377" s="21"/>
    </row>
    <row r="378" spans="1:30" ht="12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104"/>
      <c r="AC378" s="105"/>
      <c r="AD378" s="21"/>
    </row>
    <row r="379" spans="1:30" ht="12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104"/>
      <c r="AC379" s="105"/>
      <c r="AD379" s="21"/>
    </row>
    <row r="380" spans="1:30" ht="12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104"/>
      <c r="AC380" s="105"/>
      <c r="AD380" s="21"/>
    </row>
    <row r="381" spans="1:30" ht="12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104"/>
      <c r="AC381" s="105"/>
      <c r="AD381" s="21"/>
    </row>
    <row r="382" spans="1:30" ht="12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104"/>
      <c r="AC382" s="105"/>
      <c r="AD382" s="21"/>
    </row>
    <row r="383" spans="1:30" ht="12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104"/>
      <c r="AC383" s="105"/>
      <c r="AD383" s="21"/>
    </row>
    <row r="384" spans="1:30" ht="12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104"/>
      <c r="AC384" s="105"/>
      <c r="AD384" s="21"/>
    </row>
    <row r="385" spans="1:30" ht="12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104"/>
      <c r="AC385" s="105"/>
      <c r="AD385" s="21"/>
    </row>
    <row r="386" spans="1:30" ht="12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104"/>
      <c r="AC386" s="105"/>
      <c r="AD386" s="21"/>
    </row>
    <row r="387" spans="1:30" ht="12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104"/>
      <c r="AC387" s="105"/>
      <c r="AD387" s="21"/>
    </row>
    <row r="388" spans="1:30" ht="12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104"/>
      <c r="AC388" s="105"/>
      <c r="AD388" s="21"/>
    </row>
    <row r="389" spans="1:30" ht="12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104"/>
      <c r="AC389" s="105"/>
      <c r="AD389" s="21"/>
    </row>
    <row r="390" spans="1:30" ht="12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104"/>
      <c r="AC390" s="105"/>
      <c r="AD390" s="21"/>
    </row>
    <row r="391" spans="1:30" ht="12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104"/>
      <c r="AC391" s="105"/>
      <c r="AD391" s="21"/>
    </row>
    <row r="392" spans="1:30" ht="12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104"/>
      <c r="AC392" s="105"/>
      <c r="AD392" s="21"/>
    </row>
    <row r="393" spans="1:30" ht="12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104"/>
      <c r="AC393" s="105"/>
      <c r="AD393" s="21"/>
    </row>
    <row r="394" spans="1:30" ht="12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104"/>
      <c r="AC394" s="105"/>
      <c r="AD394" s="21"/>
    </row>
    <row r="395" spans="1:30" ht="12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104"/>
      <c r="AC395" s="105"/>
      <c r="AD395" s="21"/>
    </row>
    <row r="396" spans="1:30" ht="12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104"/>
      <c r="AC396" s="105"/>
      <c r="AD396" s="21"/>
    </row>
    <row r="397" spans="1:30" ht="12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104"/>
      <c r="AC397" s="105"/>
      <c r="AD397" s="21"/>
    </row>
    <row r="398" spans="1:30" ht="12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104"/>
      <c r="AC398" s="105"/>
      <c r="AD398" s="21"/>
    </row>
    <row r="399" spans="1:30" ht="12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104"/>
      <c r="AC399" s="105"/>
      <c r="AD399" s="21"/>
    </row>
    <row r="400" spans="1:30" ht="12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104"/>
      <c r="AC400" s="105"/>
      <c r="AD400" s="21"/>
    </row>
    <row r="401" spans="1:30" ht="12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104"/>
      <c r="AC401" s="105"/>
      <c r="AD401" s="21"/>
    </row>
    <row r="402" spans="1:30" ht="12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104"/>
      <c r="AC402" s="105"/>
      <c r="AD402" s="21"/>
    </row>
    <row r="403" spans="1:30" ht="12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104"/>
      <c r="AC403" s="105"/>
      <c r="AD403" s="21"/>
    </row>
    <row r="404" spans="1:30" ht="12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104"/>
      <c r="AC404" s="105"/>
      <c r="AD404" s="21"/>
    </row>
    <row r="405" spans="1:30" ht="12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104"/>
      <c r="AC405" s="105"/>
      <c r="AD405" s="21"/>
    </row>
    <row r="406" spans="1:30" ht="12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104"/>
      <c r="AC406" s="105"/>
      <c r="AD406" s="21"/>
    </row>
    <row r="407" spans="1:30" ht="12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104"/>
      <c r="AC407" s="105"/>
      <c r="AD407" s="21"/>
    </row>
    <row r="408" spans="1:30" ht="12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104"/>
      <c r="AC408" s="105"/>
      <c r="AD408" s="21"/>
    </row>
    <row r="409" spans="1:30" ht="12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104"/>
      <c r="AC409" s="105"/>
      <c r="AD409" s="21"/>
    </row>
    <row r="410" spans="1:30" ht="12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104"/>
      <c r="AC410" s="105"/>
      <c r="AD410" s="21"/>
    </row>
    <row r="411" spans="1:30" ht="12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104"/>
      <c r="AC411" s="105"/>
      <c r="AD411" s="21"/>
    </row>
    <row r="412" spans="1:30" ht="12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104"/>
      <c r="AC412" s="105"/>
      <c r="AD412" s="21"/>
    </row>
    <row r="413" spans="1:30" ht="12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104"/>
      <c r="AC413" s="105"/>
      <c r="AD413" s="21"/>
    </row>
    <row r="414" spans="1:30" ht="12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104"/>
      <c r="AC414" s="105"/>
      <c r="AD414" s="21"/>
    </row>
    <row r="415" spans="1:30" ht="12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104"/>
      <c r="AC415" s="105"/>
      <c r="AD415" s="21"/>
    </row>
    <row r="416" spans="1:30" ht="12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104"/>
      <c r="AC416" s="105"/>
      <c r="AD416" s="21"/>
    </row>
    <row r="417" spans="1:30" ht="12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104"/>
      <c r="AC417" s="105"/>
      <c r="AD417" s="21"/>
    </row>
    <row r="418" spans="1:30" ht="12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104"/>
      <c r="AC418" s="105"/>
      <c r="AD418" s="21"/>
    </row>
    <row r="419" spans="1:30" ht="12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104"/>
      <c r="AC419" s="105"/>
      <c r="AD419" s="21"/>
    </row>
    <row r="420" spans="1:30" ht="12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104"/>
      <c r="AC420" s="105"/>
      <c r="AD420" s="21"/>
    </row>
    <row r="421" spans="1:30" ht="12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104"/>
      <c r="AC421" s="105"/>
      <c r="AD421" s="21"/>
    </row>
    <row r="422" spans="1:30" ht="12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104"/>
      <c r="AC422" s="105"/>
      <c r="AD422" s="21"/>
    </row>
    <row r="423" spans="1:30" ht="12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104"/>
      <c r="AC423" s="105"/>
      <c r="AD423" s="21"/>
    </row>
    <row r="424" spans="1:30" ht="12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104"/>
      <c r="AC424" s="105"/>
      <c r="AD424" s="21"/>
    </row>
    <row r="425" spans="1:30" ht="12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104"/>
      <c r="AC425" s="105"/>
      <c r="AD425" s="21"/>
    </row>
    <row r="426" spans="1:30" ht="12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104"/>
      <c r="AC426" s="105"/>
      <c r="AD426" s="21"/>
    </row>
    <row r="427" spans="1:30" ht="12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104"/>
      <c r="AC427" s="105"/>
      <c r="AD427" s="21"/>
    </row>
    <row r="428" spans="1:30" ht="12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104"/>
      <c r="AC428" s="105"/>
      <c r="AD428" s="21"/>
    </row>
    <row r="429" spans="1:30" ht="12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104"/>
      <c r="AC429" s="105"/>
      <c r="AD429" s="21"/>
    </row>
    <row r="430" spans="1:30" ht="12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104"/>
      <c r="AC430" s="105"/>
      <c r="AD430" s="21"/>
    </row>
    <row r="431" spans="1:30" ht="12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104"/>
      <c r="AC431" s="105"/>
      <c r="AD431" s="21"/>
    </row>
    <row r="432" spans="1:30" ht="12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104"/>
      <c r="AC432" s="105"/>
      <c r="AD432" s="21"/>
    </row>
    <row r="433" spans="1:30" ht="12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104"/>
      <c r="AC433" s="105"/>
      <c r="AD433" s="21"/>
    </row>
    <row r="434" spans="1:30" ht="12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104"/>
      <c r="AC434" s="105"/>
      <c r="AD434" s="21"/>
    </row>
    <row r="435" spans="1:30" ht="12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104"/>
      <c r="AC435" s="105"/>
      <c r="AD435" s="21"/>
    </row>
    <row r="436" spans="1:30" ht="12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104"/>
      <c r="AC436" s="105"/>
      <c r="AD436" s="21"/>
    </row>
    <row r="437" spans="1:30" ht="12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104"/>
      <c r="AC437" s="105"/>
      <c r="AD437" s="21"/>
    </row>
    <row r="438" spans="1:30" ht="12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104"/>
      <c r="AC438" s="105"/>
      <c r="AD438" s="21"/>
    </row>
    <row r="439" spans="1:30" ht="12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104"/>
      <c r="AC439" s="105"/>
      <c r="AD439" s="21"/>
    </row>
    <row r="440" spans="1:30" ht="12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104"/>
      <c r="AC440" s="105"/>
      <c r="AD440" s="21"/>
    </row>
    <row r="441" spans="1:30" ht="12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104"/>
      <c r="AC441" s="105"/>
      <c r="AD441" s="21"/>
    </row>
    <row r="442" spans="1:30" ht="12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104"/>
      <c r="AC442" s="105"/>
      <c r="AD442" s="21"/>
    </row>
    <row r="443" spans="1:30" ht="12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104"/>
      <c r="AC443" s="105"/>
      <c r="AD443" s="21"/>
    </row>
    <row r="444" spans="1:30" ht="12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104"/>
      <c r="AC444" s="105"/>
      <c r="AD444" s="21"/>
    </row>
    <row r="445" spans="1:30" ht="12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104"/>
      <c r="AC445" s="105"/>
      <c r="AD445" s="21"/>
    </row>
    <row r="446" spans="1:30" ht="12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104"/>
      <c r="AC446" s="105"/>
      <c r="AD446" s="21"/>
    </row>
    <row r="447" spans="1:30" ht="12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104"/>
      <c r="AC447" s="105"/>
      <c r="AD447" s="21"/>
    </row>
    <row r="448" spans="1:30" ht="12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104"/>
      <c r="AC448" s="105"/>
      <c r="AD448" s="21"/>
    </row>
    <row r="449" spans="1:30" ht="12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104"/>
      <c r="AC449" s="105"/>
      <c r="AD449" s="21"/>
    </row>
    <row r="450" spans="1:30" ht="12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104"/>
      <c r="AC450" s="105"/>
      <c r="AD450" s="21"/>
    </row>
    <row r="451" spans="1:30" ht="12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104"/>
      <c r="AC451" s="105"/>
      <c r="AD451" s="21"/>
    </row>
    <row r="452" spans="1:30" ht="12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104"/>
      <c r="AC452" s="105"/>
      <c r="AD452" s="21"/>
    </row>
    <row r="453" spans="1:30" ht="12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104"/>
      <c r="AC453" s="105"/>
      <c r="AD453" s="21"/>
    </row>
    <row r="454" spans="1:30" ht="12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104"/>
      <c r="AC454" s="105"/>
      <c r="AD454" s="21"/>
    </row>
    <row r="455" spans="1:30" ht="12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104"/>
      <c r="AC455" s="105"/>
      <c r="AD455" s="21"/>
    </row>
    <row r="456" spans="1:30" ht="12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104"/>
      <c r="AC456" s="105"/>
      <c r="AD456" s="21"/>
    </row>
    <row r="457" spans="1:30" ht="12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104"/>
      <c r="AC457" s="105"/>
      <c r="AD457" s="21"/>
    </row>
    <row r="458" spans="1:30" ht="12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104"/>
      <c r="AC458" s="105"/>
      <c r="AD458" s="21"/>
    </row>
    <row r="459" spans="1:30" ht="12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104"/>
      <c r="AC459" s="105"/>
      <c r="AD459" s="21"/>
    </row>
    <row r="460" spans="1:30" ht="12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104"/>
      <c r="AC460" s="105"/>
      <c r="AD460" s="21"/>
    </row>
    <row r="461" spans="1:30" ht="12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104"/>
      <c r="AC461" s="105"/>
      <c r="AD461" s="21"/>
    </row>
    <row r="462" spans="1:30" ht="12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104"/>
      <c r="AC462" s="105"/>
      <c r="AD462" s="21"/>
    </row>
    <row r="463" spans="1:30" ht="12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104"/>
      <c r="AC463" s="105"/>
      <c r="AD463" s="21"/>
    </row>
    <row r="464" spans="1:30" ht="12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104"/>
      <c r="AC464" s="105"/>
      <c r="AD464" s="21"/>
    </row>
    <row r="465" spans="1:30" ht="12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104"/>
      <c r="AC465" s="105"/>
      <c r="AD465" s="21"/>
    </row>
    <row r="466" spans="1:30" ht="12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104"/>
      <c r="AC466" s="105"/>
      <c r="AD466" s="21"/>
    </row>
    <row r="467" spans="1:30" ht="12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104"/>
      <c r="AC467" s="105"/>
      <c r="AD467" s="21"/>
    </row>
    <row r="468" spans="1:30" ht="12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104"/>
      <c r="AC468" s="105"/>
      <c r="AD468" s="21"/>
    </row>
    <row r="469" spans="1:30" ht="12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104"/>
      <c r="AC469" s="105"/>
      <c r="AD469" s="21"/>
    </row>
    <row r="470" spans="1:30" ht="12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104"/>
      <c r="AC470" s="105"/>
      <c r="AD470" s="21"/>
    </row>
    <row r="471" spans="1:30" ht="12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104"/>
      <c r="AC471" s="105"/>
      <c r="AD471" s="21"/>
    </row>
    <row r="472" spans="1:30" ht="12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104"/>
      <c r="AC472" s="105"/>
      <c r="AD472" s="21"/>
    </row>
    <row r="473" spans="1:30" ht="12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104"/>
      <c r="AC473" s="105"/>
      <c r="AD473" s="21"/>
    </row>
    <row r="474" spans="1:30" ht="12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104"/>
      <c r="AC474" s="105"/>
      <c r="AD474" s="21"/>
    </row>
    <row r="475" spans="1:30" ht="12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104"/>
      <c r="AC475" s="105"/>
      <c r="AD475" s="21"/>
    </row>
    <row r="476" spans="1:30" ht="12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104"/>
      <c r="AC476" s="105"/>
      <c r="AD476" s="21"/>
    </row>
    <row r="477" spans="1:30" ht="12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104"/>
      <c r="AC477" s="105"/>
      <c r="AD477" s="21"/>
    </row>
    <row r="478" spans="1:30" ht="12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104"/>
      <c r="AC478" s="105"/>
      <c r="AD478" s="21"/>
    </row>
    <row r="479" spans="1:30" ht="12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104"/>
      <c r="AC479" s="105"/>
      <c r="AD479" s="21"/>
    </row>
    <row r="480" spans="1:30" ht="12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104"/>
      <c r="AC480" s="105"/>
      <c r="AD480" s="21"/>
    </row>
    <row r="481" spans="1:30" ht="12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104"/>
      <c r="AC481" s="105"/>
      <c r="AD481" s="21"/>
    </row>
    <row r="482" spans="1:30" ht="12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104"/>
      <c r="AC482" s="105"/>
      <c r="AD482" s="21"/>
    </row>
    <row r="483" spans="1:30" ht="12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104"/>
      <c r="AC483" s="105"/>
      <c r="AD483" s="21"/>
    </row>
    <row r="484" spans="1:30" ht="12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104"/>
      <c r="AC484" s="105"/>
      <c r="AD484" s="21"/>
    </row>
    <row r="485" spans="1:30" ht="12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104"/>
      <c r="AC485" s="105"/>
      <c r="AD485" s="21"/>
    </row>
    <row r="486" spans="1:30" ht="12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104"/>
      <c r="AC486" s="105"/>
      <c r="AD486" s="21"/>
    </row>
    <row r="487" spans="1:30" ht="12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104"/>
      <c r="AC487" s="105"/>
      <c r="AD487" s="21"/>
    </row>
    <row r="488" spans="1:30" ht="12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104"/>
      <c r="AC488" s="105"/>
      <c r="AD488" s="21"/>
    </row>
    <row r="489" spans="1:30" ht="12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104"/>
      <c r="AC489" s="105"/>
      <c r="AD489" s="21"/>
    </row>
    <row r="490" spans="1:30" ht="12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104"/>
      <c r="AC490" s="105"/>
      <c r="AD490" s="21"/>
    </row>
    <row r="491" spans="1:30" ht="12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104"/>
      <c r="AC491" s="105"/>
      <c r="AD491" s="21"/>
    </row>
    <row r="492" spans="1:30" ht="12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104"/>
      <c r="AC492" s="105"/>
      <c r="AD492" s="21"/>
    </row>
    <row r="493" spans="1:30" ht="12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104"/>
      <c r="AC493" s="105"/>
      <c r="AD493" s="21"/>
    </row>
    <row r="494" spans="1:30" ht="12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104"/>
      <c r="AC494" s="105"/>
      <c r="AD494" s="21"/>
    </row>
    <row r="495" spans="1:30" ht="12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104"/>
      <c r="AC495" s="105"/>
      <c r="AD495" s="21"/>
    </row>
    <row r="496" spans="1:30" ht="12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104"/>
      <c r="AC496" s="105"/>
      <c r="AD496" s="21"/>
    </row>
    <row r="497" spans="1:30" ht="12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104"/>
      <c r="AC497" s="105"/>
      <c r="AD497" s="21"/>
    </row>
    <row r="498" spans="1:30" ht="12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104"/>
      <c r="AC498" s="105"/>
      <c r="AD498" s="21"/>
    </row>
    <row r="499" spans="1:30" ht="12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104"/>
      <c r="AC499" s="105"/>
      <c r="AD499" s="21"/>
    </row>
    <row r="500" spans="1:30" ht="12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104"/>
      <c r="AC500" s="105"/>
      <c r="AD500" s="21"/>
    </row>
    <row r="501" spans="1:30" ht="12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104"/>
      <c r="AC501" s="105"/>
      <c r="AD501" s="21"/>
    </row>
    <row r="502" spans="1:30" ht="12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104"/>
      <c r="AC502" s="105"/>
      <c r="AD502" s="21"/>
    </row>
    <row r="503" spans="1:30" ht="12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104"/>
      <c r="AC503" s="105"/>
      <c r="AD503" s="21"/>
    </row>
    <row r="504" spans="1:30" ht="12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104"/>
      <c r="AC504" s="105"/>
      <c r="AD504" s="21"/>
    </row>
    <row r="505" spans="1:30" ht="12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104"/>
      <c r="AC505" s="105"/>
      <c r="AD505" s="21"/>
    </row>
    <row r="506" spans="1:30" ht="12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104"/>
      <c r="AC506" s="105"/>
      <c r="AD506" s="21"/>
    </row>
    <row r="507" spans="1:30" ht="12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104"/>
      <c r="AC507" s="105"/>
      <c r="AD507" s="21"/>
    </row>
    <row r="508" spans="1:30" ht="12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104"/>
      <c r="AC508" s="105"/>
      <c r="AD508" s="21"/>
    </row>
    <row r="509" spans="1:30" ht="12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104"/>
      <c r="AC509" s="105"/>
      <c r="AD509" s="21"/>
    </row>
    <row r="510" spans="1:30" ht="12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104"/>
      <c r="AC510" s="105"/>
      <c r="AD510" s="21"/>
    </row>
    <row r="511" spans="1:30" ht="12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104"/>
      <c r="AC511" s="105"/>
      <c r="AD511" s="21"/>
    </row>
    <row r="512" spans="1:30" ht="12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104"/>
      <c r="AC512" s="105"/>
      <c r="AD512" s="21"/>
    </row>
    <row r="513" spans="1:30" ht="12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104"/>
      <c r="AC513" s="105"/>
      <c r="AD513" s="21"/>
    </row>
    <row r="514" spans="1:30" ht="12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104"/>
      <c r="AC514" s="105"/>
      <c r="AD514" s="21"/>
    </row>
    <row r="515" spans="1:30" ht="12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104"/>
      <c r="AC515" s="105"/>
      <c r="AD515" s="21"/>
    </row>
    <row r="516" spans="1:30" ht="12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104"/>
      <c r="AC516" s="105"/>
      <c r="AD516" s="21"/>
    </row>
    <row r="517" spans="1:30" ht="12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104"/>
      <c r="AC517" s="105"/>
      <c r="AD517" s="21"/>
    </row>
    <row r="518" spans="1:30" ht="12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104"/>
      <c r="AC518" s="105"/>
      <c r="AD518" s="21"/>
    </row>
    <row r="519" spans="1:30" ht="12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104"/>
      <c r="AC519" s="105"/>
      <c r="AD519" s="21"/>
    </row>
    <row r="520" spans="1:30" ht="12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104"/>
      <c r="AC520" s="105"/>
      <c r="AD520" s="21"/>
    </row>
    <row r="521" spans="1:30" ht="12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104"/>
      <c r="AC521" s="105"/>
      <c r="AD521" s="21"/>
    </row>
    <row r="522" spans="1:30" ht="12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104"/>
      <c r="AC522" s="105"/>
      <c r="AD522" s="21"/>
    </row>
    <row r="523" spans="1:30" ht="12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104"/>
      <c r="AC523" s="105"/>
      <c r="AD523" s="21"/>
    </row>
    <row r="524" spans="1:30" ht="12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104"/>
      <c r="AC524" s="105"/>
      <c r="AD524" s="21"/>
    </row>
    <row r="525" spans="1:30" ht="12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104"/>
      <c r="AC525" s="105"/>
      <c r="AD525" s="21"/>
    </row>
    <row r="526" spans="1:30" ht="12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104"/>
      <c r="AC526" s="105"/>
      <c r="AD526" s="21"/>
    </row>
    <row r="527" spans="1:30" ht="12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104"/>
      <c r="AC527" s="105"/>
      <c r="AD527" s="21"/>
    </row>
    <row r="528" spans="1:30" ht="12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104"/>
      <c r="AC528" s="105"/>
      <c r="AD528" s="21"/>
    </row>
    <row r="529" spans="1:30" ht="12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104"/>
      <c r="AC529" s="105"/>
      <c r="AD529" s="21"/>
    </row>
    <row r="530" spans="1:30" ht="12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104"/>
      <c r="AC530" s="105"/>
      <c r="AD530" s="21"/>
    </row>
    <row r="531" spans="1:30" ht="12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104"/>
      <c r="AC531" s="105"/>
      <c r="AD531" s="21"/>
    </row>
    <row r="532" spans="1:30" ht="12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104"/>
      <c r="AC532" s="105"/>
      <c r="AD532" s="21"/>
    </row>
    <row r="533" spans="1:30" ht="12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104"/>
      <c r="AC533" s="105"/>
      <c r="AD533" s="21"/>
    </row>
    <row r="534" spans="1:30" ht="12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104"/>
      <c r="AC534" s="105"/>
      <c r="AD534" s="21"/>
    </row>
    <row r="535" spans="1:30" ht="12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104"/>
      <c r="AC535" s="105"/>
      <c r="AD535" s="21"/>
    </row>
    <row r="536" spans="1:30" ht="12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104"/>
      <c r="AC536" s="105"/>
      <c r="AD536" s="21"/>
    </row>
    <row r="537" spans="1:30" ht="12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104"/>
      <c r="AC537" s="105"/>
      <c r="AD537" s="21"/>
    </row>
    <row r="538" spans="1:30" ht="12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104"/>
      <c r="AC538" s="105"/>
      <c r="AD538" s="21"/>
    </row>
    <row r="539" spans="1:30" ht="12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104"/>
      <c r="AC539" s="105"/>
      <c r="AD539" s="21"/>
    </row>
    <row r="540" spans="1:30" ht="12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104"/>
      <c r="AC540" s="105"/>
      <c r="AD540" s="21"/>
    </row>
    <row r="541" spans="1:30" ht="12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104"/>
      <c r="AC541" s="105"/>
      <c r="AD541" s="21"/>
    </row>
    <row r="542" spans="1:30" ht="12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104"/>
      <c r="AC542" s="105"/>
      <c r="AD542" s="21"/>
    </row>
    <row r="543" spans="1:30" ht="12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104"/>
      <c r="AC543" s="105"/>
      <c r="AD543" s="21"/>
    </row>
    <row r="544" spans="1:30" ht="12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104"/>
      <c r="AC544" s="105"/>
      <c r="AD544" s="21"/>
    </row>
    <row r="545" spans="1:30" ht="12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104"/>
      <c r="AC545" s="105"/>
      <c r="AD545" s="21"/>
    </row>
    <row r="546" spans="1:30" ht="12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104"/>
      <c r="AC546" s="105"/>
      <c r="AD546" s="21"/>
    </row>
    <row r="547" spans="1:30" ht="12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104"/>
      <c r="AC547" s="105"/>
      <c r="AD547" s="21"/>
    </row>
    <row r="548" spans="1:30" ht="12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104"/>
      <c r="AC548" s="105"/>
      <c r="AD548" s="21"/>
    </row>
    <row r="549" spans="1:30" ht="12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104"/>
      <c r="AC549" s="105"/>
      <c r="AD549" s="21"/>
    </row>
    <row r="550" spans="1:30" ht="12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104"/>
      <c r="AC550" s="105"/>
      <c r="AD550" s="21"/>
    </row>
    <row r="551" spans="1:30" ht="12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104"/>
      <c r="AC551" s="105"/>
      <c r="AD551" s="21"/>
    </row>
    <row r="552" spans="1:30" ht="12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104"/>
      <c r="AC552" s="105"/>
      <c r="AD552" s="21"/>
    </row>
    <row r="553" spans="1:30" ht="12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104"/>
      <c r="AC553" s="105"/>
      <c r="AD553" s="21"/>
    </row>
    <row r="554" spans="1:30" ht="12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104"/>
      <c r="AC554" s="105"/>
      <c r="AD554" s="21"/>
    </row>
    <row r="555" spans="1:30" ht="12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104"/>
      <c r="AC555" s="105"/>
      <c r="AD555" s="21"/>
    </row>
    <row r="556" spans="1:30" ht="12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104"/>
      <c r="AC556" s="105"/>
      <c r="AD556" s="21"/>
    </row>
    <row r="557" spans="1:30" ht="12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104"/>
      <c r="AC557" s="105"/>
      <c r="AD557" s="21"/>
    </row>
    <row r="558" spans="1:30" ht="12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104"/>
      <c r="AC558" s="105"/>
      <c r="AD558" s="21"/>
    </row>
    <row r="559" spans="1:30" ht="12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104"/>
      <c r="AC559" s="105"/>
      <c r="AD559" s="21"/>
    </row>
    <row r="560" spans="1:30" ht="12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104"/>
      <c r="AC560" s="105"/>
      <c r="AD560" s="21"/>
    </row>
    <row r="561" spans="1:30" ht="12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104"/>
      <c r="AC561" s="105"/>
      <c r="AD561" s="21"/>
    </row>
    <row r="562" spans="1:30" ht="12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104"/>
      <c r="AC562" s="105"/>
      <c r="AD562" s="21"/>
    </row>
    <row r="563" spans="1:30" ht="12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104"/>
      <c r="AC563" s="105"/>
      <c r="AD563" s="21"/>
    </row>
    <row r="564" spans="1:30" ht="12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104"/>
      <c r="AC564" s="105"/>
      <c r="AD564" s="21"/>
    </row>
    <row r="565" spans="1:30" ht="12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104"/>
      <c r="AC565" s="105"/>
      <c r="AD565" s="21"/>
    </row>
    <row r="566" spans="1:30" ht="12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104"/>
      <c r="AC566" s="105"/>
      <c r="AD566" s="21"/>
    </row>
    <row r="567" spans="1:30" ht="12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104"/>
      <c r="AC567" s="105"/>
      <c r="AD567" s="21"/>
    </row>
    <row r="568" spans="1:30" ht="12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104"/>
      <c r="AC568" s="105"/>
      <c r="AD568" s="21"/>
    </row>
    <row r="569" spans="1:30" ht="12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104"/>
      <c r="AC569" s="105"/>
      <c r="AD569" s="21"/>
    </row>
    <row r="570" spans="1:30" ht="12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104"/>
      <c r="AC570" s="105"/>
      <c r="AD570" s="21"/>
    </row>
    <row r="571" spans="1:30" ht="12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104"/>
      <c r="AC571" s="105"/>
      <c r="AD571" s="21"/>
    </row>
    <row r="572" spans="1:30" ht="12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104"/>
      <c r="AC572" s="105"/>
      <c r="AD572" s="21"/>
    </row>
    <row r="573" spans="1:30" ht="12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104"/>
      <c r="AC573" s="105"/>
      <c r="AD573" s="21"/>
    </row>
    <row r="574" spans="1:30" ht="12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104"/>
      <c r="AC574" s="105"/>
      <c r="AD574" s="21"/>
    </row>
    <row r="575" spans="1:30" ht="12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104"/>
      <c r="AC575" s="105"/>
      <c r="AD575" s="21"/>
    </row>
    <row r="576" spans="1:30" ht="12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104"/>
      <c r="AC576" s="105"/>
      <c r="AD576" s="21"/>
    </row>
    <row r="577" spans="1:30" ht="12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104"/>
      <c r="AC577" s="105"/>
      <c r="AD577" s="21"/>
    </row>
    <row r="578" spans="1:30" ht="12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104"/>
      <c r="AC578" s="105"/>
      <c r="AD578" s="21"/>
    </row>
    <row r="579" spans="1:30" ht="12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104"/>
      <c r="AC579" s="105"/>
      <c r="AD579" s="21"/>
    </row>
    <row r="580" spans="1:30" ht="12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104"/>
      <c r="AC580" s="105"/>
      <c r="AD580" s="21"/>
    </row>
    <row r="581" spans="1:30" ht="12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104"/>
      <c r="AC581" s="105"/>
      <c r="AD581" s="21"/>
    </row>
    <row r="582" spans="1:30" ht="12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104"/>
      <c r="AC582" s="105"/>
      <c r="AD582" s="21"/>
    </row>
    <row r="583" spans="1:30" ht="12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104"/>
      <c r="AC583" s="105"/>
      <c r="AD583" s="21"/>
    </row>
    <row r="584" spans="1:30" ht="12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104"/>
      <c r="AC584" s="105"/>
      <c r="AD584" s="21"/>
    </row>
    <row r="585" spans="1:30" ht="12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104"/>
      <c r="AC585" s="105"/>
      <c r="AD585" s="21"/>
    </row>
    <row r="586" spans="1:30" ht="12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104"/>
      <c r="AC586" s="105"/>
      <c r="AD586" s="21"/>
    </row>
    <row r="587" spans="1:30" ht="12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104"/>
      <c r="AC587" s="105"/>
      <c r="AD587" s="21"/>
    </row>
    <row r="588" spans="1:30" ht="12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104"/>
      <c r="AC588" s="105"/>
      <c r="AD588" s="21"/>
    </row>
    <row r="589" spans="1:30" ht="12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104"/>
      <c r="AC589" s="105"/>
      <c r="AD589" s="21"/>
    </row>
    <row r="590" spans="1:30" ht="12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104"/>
      <c r="AC590" s="105"/>
      <c r="AD590" s="21"/>
    </row>
    <row r="591" spans="1:30" ht="12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104"/>
      <c r="AC591" s="105"/>
      <c r="AD591" s="21"/>
    </row>
    <row r="592" spans="1:30" ht="12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104"/>
      <c r="AC592" s="105"/>
      <c r="AD592" s="21"/>
    </row>
    <row r="593" spans="1:30" ht="12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104"/>
      <c r="AC593" s="105"/>
      <c r="AD593" s="21"/>
    </row>
    <row r="594" spans="1:30" ht="12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104"/>
      <c r="AC594" s="105"/>
      <c r="AD594" s="21"/>
    </row>
    <row r="595" spans="1:30" ht="12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104"/>
      <c r="AC595" s="105"/>
      <c r="AD595" s="21"/>
    </row>
    <row r="596" spans="1:30" ht="12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104"/>
      <c r="AC596" s="105"/>
      <c r="AD596" s="21"/>
    </row>
    <row r="597" spans="1:30" ht="12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104"/>
      <c r="AC597" s="105"/>
      <c r="AD597" s="21"/>
    </row>
    <row r="598" spans="1:30" ht="12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104"/>
      <c r="AC598" s="105"/>
      <c r="AD598" s="21"/>
    </row>
    <row r="599" spans="1:30" ht="12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104"/>
      <c r="AC599" s="105"/>
      <c r="AD599" s="21"/>
    </row>
    <row r="600" spans="1:30" ht="12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104"/>
      <c r="AC600" s="105"/>
      <c r="AD600" s="21"/>
    </row>
    <row r="601" spans="1:30" ht="12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104"/>
      <c r="AC601" s="105"/>
      <c r="AD601" s="21"/>
    </row>
    <row r="602" spans="1:30" ht="12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104"/>
      <c r="AC602" s="105"/>
      <c r="AD602" s="21"/>
    </row>
    <row r="603" spans="1:30" ht="12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104"/>
      <c r="AC603" s="105"/>
      <c r="AD603" s="21"/>
    </row>
    <row r="604" spans="1:30" ht="12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104"/>
      <c r="AC604" s="105"/>
      <c r="AD604" s="21"/>
    </row>
    <row r="605" spans="1:30" ht="12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104"/>
      <c r="AC605" s="105"/>
      <c r="AD605" s="21"/>
    </row>
    <row r="606" spans="1:30" ht="12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104"/>
      <c r="AC606" s="105"/>
      <c r="AD606" s="21"/>
    </row>
    <row r="607" spans="1:30" ht="12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104"/>
      <c r="AC607" s="105"/>
      <c r="AD607" s="21"/>
    </row>
    <row r="608" spans="1:30" ht="12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104"/>
      <c r="AC608" s="105"/>
      <c r="AD608" s="21"/>
    </row>
    <row r="609" spans="1:30" ht="12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104"/>
      <c r="AC609" s="105"/>
      <c r="AD609" s="21"/>
    </row>
    <row r="610" spans="1:30" ht="12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104"/>
      <c r="AC610" s="105"/>
      <c r="AD610" s="21"/>
    </row>
    <row r="611" spans="1:30" ht="12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104"/>
      <c r="AC611" s="105"/>
      <c r="AD611" s="21"/>
    </row>
    <row r="612" spans="1:30" ht="12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104"/>
      <c r="AC612" s="105"/>
      <c r="AD612" s="21"/>
    </row>
    <row r="613" spans="1:30" ht="12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104"/>
      <c r="AC613" s="105"/>
      <c r="AD613" s="21"/>
    </row>
    <row r="614" spans="1:30" ht="12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104"/>
      <c r="AC614" s="105"/>
      <c r="AD614" s="21"/>
    </row>
    <row r="615" spans="1:30" ht="12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104"/>
      <c r="AC615" s="105"/>
      <c r="AD615" s="21"/>
    </row>
    <row r="616" spans="1:30" ht="12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104"/>
      <c r="AC616" s="105"/>
      <c r="AD616" s="21"/>
    </row>
    <row r="617" spans="1:30" ht="12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104"/>
      <c r="AC617" s="105"/>
      <c r="AD617" s="21"/>
    </row>
    <row r="618" spans="1:30" ht="12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104"/>
      <c r="AC618" s="105"/>
      <c r="AD618" s="21"/>
    </row>
    <row r="619" spans="1:30" ht="12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104"/>
      <c r="AC619" s="105"/>
      <c r="AD619" s="21"/>
    </row>
    <row r="620" spans="1:30" ht="12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104"/>
      <c r="AC620" s="105"/>
      <c r="AD620" s="21"/>
    </row>
    <row r="621" spans="1:30" ht="12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104"/>
      <c r="AC621" s="105"/>
      <c r="AD621" s="21"/>
    </row>
    <row r="622" spans="1:30" ht="12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104"/>
      <c r="AC622" s="105"/>
      <c r="AD622" s="21"/>
    </row>
    <row r="623" spans="1:30" ht="12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104"/>
      <c r="AC623" s="105"/>
      <c r="AD623" s="21"/>
    </row>
    <row r="624" spans="1:30" ht="12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104"/>
      <c r="AC624" s="105"/>
      <c r="AD624" s="21"/>
    </row>
    <row r="625" spans="1:30" ht="12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104"/>
      <c r="AC625" s="105"/>
      <c r="AD625" s="21"/>
    </row>
    <row r="626" spans="1:30" ht="12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104"/>
      <c r="AC626" s="105"/>
      <c r="AD626" s="21"/>
    </row>
    <row r="627" spans="1:30" ht="12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104"/>
      <c r="AC627" s="105"/>
      <c r="AD627" s="21"/>
    </row>
    <row r="628" spans="1:30" ht="12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104"/>
      <c r="AC628" s="105"/>
      <c r="AD628" s="21"/>
    </row>
    <row r="629" spans="1:30" ht="12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104"/>
      <c r="AC629" s="105"/>
      <c r="AD629" s="21"/>
    </row>
    <row r="630" spans="1:30" ht="12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104"/>
      <c r="AC630" s="105"/>
      <c r="AD630" s="21"/>
    </row>
    <row r="631" spans="1:30" ht="12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104"/>
      <c r="AC631" s="105"/>
      <c r="AD631" s="21"/>
    </row>
    <row r="632" spans="1:30" ht="12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104"/>
      <c r="AC632" s="105"/>
      <c r="AD632" s="21"/>
    </row>
    <row r="633" spans="1:30" ht="12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104"/>
      <c r="AC633" s="105"/>
      <c r="AD633" s="21"/>
    </row>
    <row r="634" spans="1:30" ht="12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104"/>
      <c r="AC634" s="105"/>
      <c r="AD634" s="21"/>
    </row>
    <row r="635" spans="1:30" ht="12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104"/>
      <c r="AC635" s="105"/>
      <c r="AD635" s="21"/>
    </row>
    <row r="636" spans="1:30" ht="12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104"/>
      <c r="AC636" s="105"/>
      <c r="AD636" s="21"/>
    </row>
    <row r="637" spans="1:30" ht="12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104"/>
      <c r="AC637" s="105"/>
      <c r="AD637" s="21"/>
    </row>
    <row r="638" spans="1:30" ht="12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104"/>
      <c r="AC638" s="105"/>
      <c r="AD638" s="21"/>
    </row>
    <row r="639" spans="1:30" ht="12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104"/>
      <c r="AC639" s="105"/>
      <c r="AD639" s="21"/>
    </row>
    <row r="640" spans="1:30" ht="12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104"/>
      <c r="AC640" s="105"/>
      <c r="AD640" s="21"/>
    </row>
    <row r="641" spans="1:30" ht="12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104"/>
      <c r="AC641" s="105"/>
      <c r="AD641" s="21"/>
    </row>
    <row r="642" spans="1:30" ht="12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104"/>
      <c r="AC642" s="105"/>
      <c r="AD642" s="21"/>
    </row>
    <row r="643" spans="1:30" ht="12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104"/>
      <c r="AC643" s="105"/>
      <c r="AD643" s="21"/>
    </row>
    <row r="644" spans="1:30" ht="12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104"/>
      <c r="AC644" s="105"/>
      <c r="AD644" s="21"/>
    </row>
    <row r="645" spans="1:30" ht="12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104"/>
      <c r="AC645" s="105"/>
      <c r="AD645" s="21"/>
    </row>
    <row r="646" spans="1:30" ht="12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104"/>
      <c r="AC646" s="105"/>
      <c r="AD646" s="21"/>
    </row>
    <row r="647" spans="1:30" ht="12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104"/>
      <c r="AC647" s="105"/>
      <c r="AD647" s="21"/>
    </row>
    <row r="648" spans="1:30" ht="12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104"/>
      <c r="AC648" s="105"/>
      <c r="AD648" s="21"/>
    </row>
    <row r="649" spans="1:30" ht="12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104"/>
      <c r="AC649" s="105"/>
      <c r="AD649" s="21"/>
    </row>
    <row r="650" spans="1:30" ht="12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104"/>
      <c r="AC650" s="105"/>
      <c r="AD650" s="21"/>
    </row>
    <row r="651" spans="1:30" ht="12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104"/>
      <c r="AC651" s="105"/>
      <c r="AD651" s="21"/>
    </row>
    <row r="652" spans="1:30" ht="12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104"/>
      <c r="AC652" s="105"/>
      <c r="AD652" s="21"/>
    </row>
    <row r="653" spans="1:30" ht="12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104"/>
      <c r="AC653" s="105"/>
      <c r="AD653" s="21"/>
    </row>
    <row r="654" spans="1:30" ht="12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104"/>
      <c r="AC654" s="105"/>
      <c r="AD654" s="21"/>
    </row>
    <row r="655" spans="1:30" ht="12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104"/>
      <c r="AC655" s="105"/>
      <c r="AD655" s="21"/>
    </row>
    <row r="656" spans="1:30" ht="12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104"/>
      <c r="AC656" s="105"/>
      <c r="AD656" s="21"/>
    </row>
    <row r="657" spans="1:30" ht="12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104"/>
      <c r="AC657" s="105"/>
      <c r="AD657" s="21"/>
    </row>
    <row r="658" spans="1:30" ht="12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104"/>
      <c r="AC658" s="105"/>
      <c r="AD658" s="21"/>
    </row>
    <row r="659" spans="1:30" ht="12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104"/>
      <c r="AC659" s="105"/>
      <c r="AD659" s="21"/>
    </row>
    <row r="660" spans="1:30" ht="12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104"/>
      <c r="AC660" s="105"/>
      <c r="AD660" s="21"/>
    </row>
    <row r="661" spans="1:30" ht="12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104"/>
      <c r="AC661" s="105"/>
      <c r="AD661" s="21"/>
    </row>
    <row r="662" spans="1:30" ht="12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104"/>
      <c r="AC662" s="105"/>
      <c r="AD662" s="21"/>
    </row>
    <row r="663" spans="1:30" ht="12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104"/>
      <c r="AC663" s="105"/>
      <c r="AD663" s="21"/>
    </row>
    <row r="664" spans="1:30" ht="12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104"/>
      <c r="AC664" s="105"/>
      <c r="AD664" s="21"/>
    </row>
    <row r="665" spans="1:30" ht="12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104"/>
      <c r="AC665" s="105"/>
      <c r="AD665" s="21"/>
    </row>
    <row r="666" spans="1:30" ht="12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104"/>
      <c r="AC666" s="105"/>
      <c r="AD666" s="21"/>
    </row>
    <row r="667" spans="1:30" ht="12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104"/>
      <c r="AC667" s="105"/>
      <c r="AD667" s="21"/>
    </row>
    <row r="668" spans="1:30" ht="12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104"/>
      <c r="AC668" s="105"/>
      <c r="AD668" s="21"/>
    </row>
    <row r="669" spans="1:30" ht="12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104"/>
      <c r="AC669" s="105"/>
      <c r="AD669" s="21"/>
    </row>
    <row r="670" spans="1:30" ht="12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104"/>
      <c r="AC670" s="105"/>
      <c r="AD670" s="21"/>
    </row>
    <row r="671" spans="1:30" ht="12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104"/>
      <c r="AC671" s="105"/>
      <c r="AD671" s="21"/>
    </row>
    <row r="672" spans="1:30" ht="12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104"/>
      <c r="AC672" s="105"/>
      <c r="AD672" s="21"/>
    </row>
    <row r="673" spans="1:30" ht="12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104"/>
      <c r="AC673" s="105"/>
      <c r="AD673" s="21"/>
    </row>
    <row r="674" spans="1:30" ht="12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104"/>
      <c r="AC674" s="105"/>
      <c r="AD674" s="21"/>
    </row>
    <row r="675" spans="1:30" ht="12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104"/>
      <c r="AC675" s="105"/>
      <c r="AD675" s="21"/>
    </row>
    <row r="676" spans="1:30" ht="12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104"/>
      <c r="AC676" s="105"/>
      <c r="AD676" s="21"/>
    </row>
    <row r="677" spans="1:30" ht="12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104"/>
      <c r="AC677" s="105"/>
      <c r="AD677" s="21"/>
    </row>
    <row r="678" spans="1:30" ht="12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104"/>
      <c r="AC678" s="105"/>
      <c r="AD678" s="21"/>
    </row>
    <row r="679" spans="1:30" ht="12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104"/>
      <c r="AC679" s="105"/>
      <c r="AD679" s="21"/>
    </row>
    <row r="680" spans="1:30" ht="12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104"/>
      <c r="AC680" s="105"/>
      <c r="AD680" s="21"/>
    </row>
    <row r="681" spans="1:30" ht="12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104"/>
      <c r="AC681" s="105"/>
      <c r="AD681" s="21"/>
    </row>
    <row r="682" spans="1:30" ht="12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104"/>
      <c r="AC682" s="105"/>
      <c r="AD682" s="21"/>
    </row>
    <row r="683" spans="1:30" ht="12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104"/>
      <c r="AC683" s="105"/>
      <c r="AD683" s="21"/>
    </row>
    <row r="684" spans="1:30" ht="12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104"/>
      <c r="AC684" s="105"/>
      <c r="AD684" s="21"/>
    </row>
    <row r="685" spans="1:30" ht="12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104"/>
      <c r="AC685" s="105"/>
      <c r="AD685" s="21"/>
    </row>
    <row r="686" spans="1:30" ht="12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104"/>
      <c r="AC686" s="105"/>
      <c r="AD686" s="21"/>
    </row>
    <row r="687" spans="1:30" ht="12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104"/>
      <c r="AC687" s="105"/>
      <c r="AD687" s="21"/>
    </row>
    <row r="688" spans="1:30" ht="12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104"/>
      <c r="AC688" s="105"/>
      <c r="AD688" s="21"/>
    </row>
    <row r="689" spans="1:30" ht="12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104"/>
      <c r="AC689" s="105"/>
      <c r="AD689" s="21"/>
    </row>
    <row r="690" spans="1:30" ht="12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104"/>
      <c r="AC690" s="105"/>
      <c r="AD690" s="21"/>
    </row>
    <row r="691" spans="1:30" ht="12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104"/>
      <c r="AC691" s="105"/>
      <c r="AD691" s="21"/>
    </row>
    <row r="692" spans="1:30" ht="12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104"/>
      <c r="AC692" s="105"/>
      <c r="AD692" s="21"/>
    </row>
    <row r="693" spans="1:30" ht="12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104"/>
      <c r="AC693" s="105"/>
      <c r="AD693" s="21"/>
    </row>
    <row r="694" spans="1:30" ht="12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104"/>
      <c r="AC694" s="105"/>
      <c r="AD694" s="21"/>
    </row>
    <row r="695" spans="1:30" ht="12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104"/>
      <c r="AC695" s="105"/>
      <c r="AD695" s="21"/>
    </row>
    <row r="696" spans="1:30" ht="12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104"/>
      <c r="AC696" s="105"/>
      <c r="AD696" s="21"/>
    </row>
    <row r="697" spans="1:30" ht="12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104"/>
      <c r="AC697" s="105"/>
      <c r="AD697" s="21"/>
    </row>
    <row r="698" spans="1:30" ht="12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104"/>
      <c r="AC698" s="105"/>
      <c r="AD698" s="21"/>
    </row>
    <row r="699" spans="1:30" ht="12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104"/>
      <c r="AC699" s="105"/>
      <c r="AD699" s="21"/>
    </row>
    <row r="700" spans="1:30" ht="12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104"/>
      <c r="AC700" s="105"/>
      <c r="AD700" s="21"/>
    </row>
    <row r="701" spans="1:30" ht="12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104"/>
      <c r="AC701" s="105"/>
      <c r="AD701" s="21"/>
    </row>
    <row r="702" spans="1:30" ht="12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104"/>
      <c r="AC702" s="105"/>
      <c r="AD702" s="21"/>
    </row>
    <row r="703" spans="1:30" ht="12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104"/>
      <c r="AC703" s="105"/>
      <c r="AD703" s="21"/>
    </row>
    <row r="704" spans="1:30" ht="12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104"/>
      <c r="AC704" s="105"/>
      <c r="AD704" s="21"/>
    </row>
    <row r="705" spans="1:30" ht="12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104"/>
      <c r="AC705" s="105"/>
      <c r="AD705" s="21"/>
    </row>
    <row r="706" spans="1:30" ht="12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104"/>
      <c r="AC706" s="105"/>
      <c r="AD706" s="21"/>
    </row>
    <row r="707" spans="1:30" ht="12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104"/>
      <c r="AC707" s="105"/>
      <c r="AD707" s="21"/>
    </row>
    <row r="708" spans="1:30" ht="12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104"/>
      <c r="AC708" s="105"/>
      <c r="AD708" s="21"/>
    </row>
    <row r="709" spans="1:30" ht="12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104"/>
      <c r="AC709" s="105"/>
      <c r="AD709" s="21"/>
    </row>
    <row r="710" spans="1:30" ht="12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104"/>
      <c r="AC710" s="105"/>
      <c r="AD710" s="21"/>
    </row>
    <row r="711" spans="1:30" ht="12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104"/>
      <c r="AC711" s="105"/>
      <c r="AD711" s="21"/>
    </row>
    <row r="712" spans="1:30" ht="12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104"/>
      <c r="AC712" s="105"/>
      <c r="AD712" s="21"/>
    </row>
    <row r="713" spans="1:30" ht="12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104"/>
      <c r="AC713" s="105"/>
      <c r="AD713" s="21"/>
    </row>
    <row r="714" spans="1:30" ht="12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104"/>
      <c r="AC714" s="105"/>
      <c r="AD714" s="21"/>
    </row>
    <row r="715" spans="1:30" ht="12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104"/>
      <c r="AC715" s="105"/>
      <c r="AD715" s="21"/>
    </row>
    <row r="716" spans="1:30" ht="12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104"/>
      <c r="AC716" s="105"/>
      <c r="AD716" s="21"/>
    </row>
    <row r="717" spans="1:30" ht="12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104"/>
      <c r="AC717" s="105"/>
      <c r="AD717" s="21"/>
    </row>
    <row r="718" spans="1:30" ht="12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104"/>
      <c r="AC718" s="105"/>
      <c r="AD718" s="21"/>
    </row>
    <row r="719" spans="1:30" ht="12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104"/>
      <c r="AC719" s="105"/>
      <c r="AD719" s="21"/>
    </row>
    <row r="720" spans="1:30" ht="12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104"/>
      <c r="AC720" s="105"/>
      <c r="AD720" s="21"/>
    </row>
    <row r="721" spans="1:30" ht="12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104"/>
      <c r="AC721" s="105"/>
      <c r="AD721" s="21"/>
    </row>
    <row r="722" spans="1:30" ht="12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104"/>
      <c r="AC722" s="105"/>
      <c r="AD722" s="21"/>
    </row>
    <row r="723" spans="1:30" ht="12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104"/>
      <c r="AC723" s="105"/>
      <c r="AD723" s="21"/>
    </row>
    <row r="724" spans="1:30" ht="12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104"/>
      <c r="AC724" s="105"/>
      <c r="AD724" s="21"/>
    </row>
    <row r="725" spans="1:30" ht="12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104"/>
      <c r="AC725" s="105"/>
      <c r="AD725" s="21"/>
    </row>
    <row r="726" spans="1:30" ht="12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104"/>
      <c r="AC726" s="105"/>
      <c r="AD726" s="21"/>
    </row>
    <row r="727" spans="1:30" ht="12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104"/>
      <c r="AC727" s="105"/>
      <c r="AD727" s="21"/>
    </row>
    <row r="728" spans="1:30" ht="12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104"/>
      <c r="AC728" s="105"/>
      <c r="AD728" s="21"/>
    </row>
    <row r="729" spans="1:30" ht="12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104"/>
      <c r="AC729" s="105"/>
      <c r="AD729" s="21"/>
    </row>
    <row r="730" spans="1:30" ht="12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104"/>
      <c r="AC730" s="105"/>
      <c r="AD730" s="21"/>
    </row>
    <row r="731" spans="1:30" ht="12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104"/>
      <c r="AC731" s="105"/>
      <c r="AD731" s="21"/>
    </row>
    <row r="732" spans="1:30" ht="12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104"/>
      <c r="AC732" s="105"/>
      <c r="AD732" s="21"/>
    </row>
    <row r="733" spans="1:30" ht="12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104"/>
      <c r="AC733" s="105"/>
      <c r="AD733" s="21"/>
    </row>
    <row r="734" spans="1:30" ht="12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104"/>
      <c r="AC734" s="105"/>
      <c r="AD734" s="21"/>
    </row>
    <row r="735" spans="1:30" ht="12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104"/>
      <c r="AC735" s="105"/>
      <c r="AD735" s="21"/>
    </row>
    <row r="736" spans="1:30" ht="12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104"/>
      <c r="AC736" s="105"/>
      <c r="AD736" s="21"/>
    </row>
    <row r="737" spans="1:30" ht="12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104"/>
      <c r="AC737" s="105"/>
      <c r="AD737" s="21"/>
    </row>
    <row r="738" spans="1:30" ht="12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104"/>
      <c r="AC738" s="105"/>
      <c r="AD738" s="21"/>
    </row>
    <row r="739" spans="1:30" ht="12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104"/>
      <c r="AC739" s="105"/>
      <c r="AD739" s="21"/>
    </row>
    <row r="740" spans="1:30" ht="12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104"/>
      <c r="AC740" s="105"/>
      <c r="AD740" s="21"/>
    </row>
    <row r="741" spans="1:30" ht="12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104"/>
      <c r="AC741" s="105"/>
      <c r="AD741" s="21"/>
    </row>
    <row r="742" spans="1:30" ht="12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104"/>
      <c r="AC742" s="105"/>
      <c r="AD742" s="21"/>
    </row>
    <row r="743" spans="1:30" ht="12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104"/>
      <c r="AC743" s="105"/>
      <c r="AD743" s="21"/>
    </row>
    <row r="744" spans="1:30" ht="12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104"/>
      <c r="AC744" s="105"/>
      <c r="AD744" s="21"/>
    </row>
    <row r="745" spans="1:30" ht="12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104"/>
      <c r="AC745" s="105"/>
      <c r="AD745" s="21"/>
    </row>
    <row r="746" spans="1:30" ht="12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104"/>
      <c r="AC746" s="105"/>
      <c r="AD746" s="21"/>
    </row>
    <row r="747" spans="1:30" ht="12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104"/>
      <c r="AC747" s="105"/>
      <c r="AD747" s="21"/>
    </row>
    <row r="748" spans="1:30" ht="12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104"/>
      <c r="AC748" s="105"/>
      <c r="AD748" s="21"/>
    </row>
    <row r="749" spans="1:30" ht="12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104"/>
      <c r="AC749" s="105"/>
      <c r="AD749" s="21"/>
    </row>
    <row r="750" spans="1:30" ht="12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104"/>
      <c r="AC750" s="105"/>
      <c r="AD750" s="21"/>
    </row>
    <row r="751" spans="1:30" ht="12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104"/>
      <c r="AC751" s="105"/>
      <c r="AD751" s="21"/>
    </row>
    <row r="752" spans="1:30" ht="12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104"/>
      <c r="AC752" s="105"/>
      <c r="AD752" s="21"/>
    </row>
    <row r="753" spans="1:30" ht="12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104"/>
      <c r="AC753" s="105"/>
      <c r="AD753" s="21"/>
    </row>
    <row r="754" spans="1:30" ht="12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104"/>
      <c r="AC754" s="105"/>
      <c r="AD754" s="21"/>
    </row>
    <row r="755" spans="1:30" ht="12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104"/>
      <c r="AC755" s="105"/>
      <c r="AD755" s="21"/>
    </row>
    <row r="756" spans="1:30" ht="12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104"/>
      <c r="AC756" s="105"/>
      <c r="AD756" s="21"/>
    </row>
    <row r="757" spans="1:30" ht="12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104"/>
      <c r="AC757" s="105"/>
      <c r="AD757" s="21"/>
    </row>
    <row r="758" spans="1:30" ht="12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104"/>
      <c r="AC758" s="105"/>
      <c r="AD758" s="21"/>
    </row>
    <row r="759" spans="1:30" ht="12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104"/>
      <c r="AC759" s="105"/>
      <c r="AD759" s="21"/>
    </row>
    <row r="760" spans="1:30" ht="12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104"/>
      <c r="AC760" s="105"/>
      <c r="AD760" s="21"/>
    </row>
    <row r="761" spans="1:30" ht="12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104"/>
      <c r="AC761" s="105"/>
      <c r="AD761" s="21"/>
    </row>
    <row r="762" spans="1:30" ht="12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104"/>
      <c r="AC762" s="105"/>
      <c r="AD762" s="21"/>
    </row>
    <row r="763" spans="1:30" ht="12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104"/>
      <c r="AC763" s="105"/>
      <c r="AD763" s="21"/>
    </row>
    <row r="764" spans="1:30" ht="12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104"/>
      <c r="AC764" s="105"/>
      <c r="AD764" s="21"/>
    </row>
    <row r="765" spans="1:30" ht="12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104"/>
      <c r="AC765" s="105"/>
      <c r="AD765" s="21"/>
    </row>
    <row r="766" spans="1:30" ht="12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104"/>
      <c r="AC766" s="105"/>
      <c r="AD766" s="21"/>
    </row>
    <row r="767" spans="1:30" ht="12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104"/>
      <c r="AC767" s="105"/>
      <c r="AD767" s="21"/>
    </row>
    <row r="768" spans="1:30" ht="12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104"/>
      <c r="AC768" s="105"/>
      <c r="AD768" s="21"/>
    </row>
    <row r="769" spans="1:30" ht="12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104"/>
      <c r="AC769" s="105"/>
      <c r="AD769" s="21"/>
    </row>
    <row r="770" spans="1:30" ht="12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104"/>
      <c r="AC770" s="105"/>
      <c r="AD770" s="21"/>
    </row>
    <row r="771" spans="1:30" ht="12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104"/>
      <c r="AC771" s="105"/>
      <c r="AD771" s="21"/>
    </row>
    <row r="772" spans="1:30" ht="12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104"/>
      <c r="AC772" s="105"/>
      <c r="AD772" s="21"/>
    </row>
    <row r="773" spans="1:30" ht="12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104"/>
      <c r="AC773" s="105"/>
      <c r="AD773" s="21"/>
    </row>
    <row r="774" spans="1:30" ht="12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104"/>
      <c r="AC774" s="105"/>
      <c r="AD774" s="21"/>
    </row>
    <row r="775" spans="1:30" ht="12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104"/>
      <c r="AC775" s="105"/>
      <c r="AD775" s="21"/>
    </row>
    <row r="776" spans="1:30" ht="12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104"/>
      <c r="AC776" s="105"/>
      <c r="AD776" s="21"/>
    </row>
    <row r="777" spans="1:30" ht="12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104"/>
      <c r="AC777" s="105"/>
      <c r="AD777" s="21"/>
    </row>
    <row r="778" spans="1:30" ht="12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104"/>
      <c r="AC778" s="105"/>
      <c r="AD778" s="21"/>
    </row>
    <row r="779" spans="1:30" ht="12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104"/>
      <c r="AC779" s="105"/>
      <c r="AD779" s="21"/>
    </row>
    <row r="780" spans="1:30" ht="12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104"/>
      <c r="AC780" s="105"/>
      <c r="AD780" s="21"/>
    </row>
    <row r="781" spans="1:30" ht="12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104"/>
      <c r="AC781" s="105"/>
      <c r="AD781" s="21"/>
    </row>
    <row r="782" spans="1:30" ht="12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104"/>
      <c r="AC782" s="105"/>
      <c r="AD782" s="21"/>
    </row>
    <row r="783" spans="1:30" ht="12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104"/>
      <c r="AC783" s="105"/>
      <c r="AD783" s="21"/>
    </row>
    <row r="784" spans="1:30" ht="12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104"/>
      <c r="AC784" s="105"/>
      <c r="AD784" s="21"/>
    </row>
    <row r="785" spans="1:30" ht="12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104"/>
      <c r="AC785" s="105"/>
      <c r="AD785" s="21"/>
    </row>
    <row r="786" spans="1:30" ht="12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104"/>
      <c r="AC786" s="105"/>
      <c r="AD786" s="21"/>
    </row>
    <row r="787" spans="1:30" ht="12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104"/>
      <c r="AC787" s="105"/>
      <c r="AD787" s="21"/>
    </row>
    <row r="788" spans="1:30" ht="12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104"/>
      <c r="AC788" s="105"/>
      <c r="AD788" s="21"/>
    </row>
    <row r="789" spans="1:30" ht="12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104"/>
      <c r="AC789" s="105"/>
      <c r="AD789" s="21"/>
    </row>
    <row r="790" spans="1:30" ht="12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104"/>
      <c r="AC790" s="105"/>
      <c r="AD790" s="21"/>
    </row>
    <row r="791" spans="1:30" ht="12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104"/>
      <c r="AC791" s="105"/>
      <c r="AD791" s="21"/>
    </row>
    <row r="792" spans="1:30" ht="12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104"/>
      <c r="AC792" s="105"/>
      <c r="AD792" s="21"/>
    </row>
    <row r="793" spans="1:30" ht="12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104"/>
      <c r="AC793" s="105"/>
      <c r="AD793" s="21"/>
    </row>
    <row r="794" spans="1:30" ht="12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104"/>
      <c r="AC794" s="105"/>
      <c r="AD794" s="21"/>
    </row>
    <row r="795" spans="1:30" ht="12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104"/>
      <c r="AC795" s="105"/>
      <c r="AD795" s="21"/>
    </row>
    <row r="796" spans="1:30" ht="12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104"/>
      <c r="AC796" s="105"/>
      <c r="AD796" s="21"/>
    </row>
    <row r="797" spans="1:30" ht="12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104"/>
      <c r="AC797" s="105"/>
      <c r="AD797" s="21"/>
    </row>
    <row r="798" spans="1:30" ht="12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104"/>
      <c r="AC798" s="105"/>
      <c r="AD798" s="21"/>
    </row>
    <row r="799" spans="1:30" ht="12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104"/>
      <c r="AC799" s="105"/>
      <c r="AD799" s="21"/>
    </row>
    <row r="800" spans="1:30" ht="12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104"/>
      <c r="AC800" s="105"/>
      <c r="AD800" s="21"/>
    </row>
    <row r="801" spans="1:30" ht="12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104"/>
      <c r="AC801" s="105"/>
      <c r="AD801" s="21"/>
    </row>
    <row r="802" spans="1:30" ht="12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104"/>
      <c r="AC802" s="105"/>
      <c r="AD802" s="21"/>
    </row>
    <row r="803" spans="1:30" ht="12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104"/>
      <c r="AC803" s="105"/>
      <c r="AD803" s="21"/>
    </row>
    <row r="804" spans="1:30" ht="12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104"/>
      <c r="AC804" s="105"/>
      <c r="AD804" s="21"/>
    </row>
    <row r="805" spans="1:30" ht="12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104"/>
      <c r="AC805" s="105"/>
      <c r="AD805" s="21"/>
    </row>
    <row r="806" spans="1:30" ht="12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104"/>
      <c r="AC806" s="105"/>
      <c r="AD806" s="21"/>
    </row>
    <row r="807" spans="1:30" ht="12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104"/>
      <c r="AC807" s="105"/>
      <c r="AD807" s="21"/>
    </row>
    <row r="808" spans="1:30" ht="12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104"/>
      <c r="AC808" s="105"/>
      <c r="AD808" s="21"/>
    </row>
    <row r="809" spans="1:30" ht="12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104"/>
      <c r="AC809" s="105"/>
      <c r="AD809" s="21"/>
    </row>
    <row r="810" spans="1:30" ht="12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104"/>
      <c r="AC810" s="105"/>
      <c r="AD810" s="21"/>
    </row>
    <row r="811" spans="1:30" ht="12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104"/>
      <c r="AC811" s="105"/>
      <c r="AD811" s="21"/>
    </row>
    <row r="812" spans="1:30" ht="12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104"/>
      <c r="AC812" s="105"/>
      <c r="AD812" s="21"/>
    </row>
    <row r="813" spans="1:30" ht="12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104"/>
      <c r="AC813" s="105"/>
      <c r="AD813" s="21"/>
    </row>
    <row r="814" spans="1:30" ht="12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104"/>
      <c r="AC814" s="105"/>
      <c r="AD814" s="21"/>
    </row>
    <row r="815" spans="1:30" ht="12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104"/>
      <c r="AC815" s="105"/>
      <c r="AD815" s="21"/>
    </row>
    <row r="816" spans="1:30" ht="12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104"/>
      <c r="AC816" s="105"/>
      <c r="AD816" s="21"/>
    </row>
    <row r="817" spans="1:30" ht="12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104"/>
      <c r="AC817" s="105"/>
      <c r="AD817" s="21"/>
    </row>
    <row r="818" spans="1:30" ht="12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104"/>
      <c r="AC818" s="105"/>
      <c r="AD818" s="21"/>
    </row>
    <row r="819" spans="1:30" ht="12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104"/>
      <c r="AC819" s="105"/>
      <c r="AD819" s="21"/>
    </row>
    <row r="820" spans="1:30" ht="12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104"/>
      <c r="AC820" s="105"/>
      <c r="AD820" s="21"/>
    </row>
    <row r="821" spans="1:30" ht="12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104"/>
      <c r="AC821" s="105"/>
      <c r="AD821" s="21"/>
    </row>
    <row r="822" spans="1:30" ht="12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104"/>
      <c r="AC822" s="105"/>
      <c r="AD822" s="21"/>
    </row>
    <row r="823" spans="1:30" ht="12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104"/>
      <c r="AC823" s="105"/>
      <c r="AD823" s="21"/>
    </row>
    <row r="824" spans="1:30" ht="12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104"/>
      <c r="AC824" s="105"/>
      <c r="AD824" s="21"/>
    </row>
    <row r="825" spans="1:30" ht="12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104"/>
      <c r="AC825" s="105"/>
      <c r="AD825" s="21"/>
    </row>
    <row r="826" spans="1:30" ht="12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104"/>
      <c r="AC826" s="105"/>
      <c r="AD826" s="21"/>
    </row>
    <row r="827" spans="1:30" ht="12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104"/>
      <c r="AC827" s="105"/>
      <c r="AD827" s="21"/>
    </row>
    <row r="828" spans="1:30" ht="12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104"/>
      <c r="AC828" s="105"/>
      <c r="AD828" s="21"/>
    </row>
    <row r="829" spans="1:30" ht="12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104"/>
      <c r="AC829" s="105"/>
      <c r="AD829" s="21"/>
    </row>
    <row r="830" spans="1:30" ht="12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104"/>
      <c r="AC830" s="105"/>
      <c r="AD830" s="21"/>
    </row>
    <row r="831" spans="1:30" ht="12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104"/>
      <c r="AC831" s="105"/>
      <c r="AD831" s="21"/>
    </row>
    <row r="832" spans="1:30" ht="12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104"/>
      <c r="AC832" s="105"/>
      <c r="AD832" s="21"/>
    </row>
    <row r="833" spans="1:30" ht="12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104"/>
      <c r="AC833" s="105"/>
      <c r="AD833" s="21"/>
    </row>
    <row r="834" spans="1:30" ht="12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104"/>
      <c r="AC834" s="105"/>
      <c r="AD834" s="21"/>
    </row>
    <row r="835" spans="1:30" ht="12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104"/>
      <c r="AC835" s="105"/>
      <c r="AD835" s="21"/>
    </row>
    <row r="836" spans="1:30" ht="12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104"/>
      <c r="AC836" s="105"/>
      <c r="AD836" s="21"/>
    </row>
    <row r="837" spans="1:30" ht="12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104"/>
      <c r="AC837" s="105"/>
      <c r="AD837" s="21"/>
    </row>
    <row r="838" spans="1:30" ht="12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104"/>
      <c r="AC838" s="105"/>
      <c r="AD838" s="21"/>
    </row>
    <row r="839" spans="1:30" ht="12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104"/>
      <c r="AC839" s="105"/>
      <c r="AD839" s="21"/>
    </row>
    <row r="840" spans="1:30" ht="12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104"/>
      <c r="AC840" s="105"/>
      <c r="AD840" s="21"/>
    </row>
    <row r="841" spans="1:30" ht="12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104"/>
      <c r="AC841" s="105"/>
      <c r="AD841" s="21"/>
    </row>
    <row r="842" spans="1:30" ht="12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104"/>
      <c r="AC842" s="105"/>
      <c r="AD842" s="21"/>
    </row>
    <row r="843" spans="1:30" ht="12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104"/>
      <c r="AC843" s="105"/>
      <c r="AD843" s="21"/>
    </row>
    <row r="844" spans="1:30" ht="12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104"/>
      <c r="AC844" s="105"/>
      <c r="AD844" s="21"/>
    </row>
    <row r="845" spans="1:30" ht="12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104"/>
      <c r="AC845" s="105"/>
      <c r="AD845" s="21"/>
    </row>
    <row r="846" spans="1:30" ht="12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104"/>
      <c r="AC846" s="105"/>
      <c r="AD846" s="21"/>
    </row>
    <row r="847" spans="1:30" ht="12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104"/>
      <c r="AC847" s="105"/>
      <c r="AD847" s="21"/>
    </row>
    <row r="848" spans="1:30" ht="12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104"/>
      <c r="AC848" s="105"/>
      <c r="AD848" s="21"/>
    </row>
    <row r="849" spans="1:30" ht="12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104"/>
      <c r="AC849" s="105"/>
      <c r="AD849" s="21"/>
    </row>
    <row r="850" spans="1:30" ht="12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104"/>
      <c r="AC850" s="105"/>
      <c r="AD850" s="21"/>
    </row>
    <row r="851" spans="1:30" ht="12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104"/>
      <c r="AC851" s="105"/>
      <c r="AD851" s="21"/>
    </row>
    <row r="852" spans="1:30" ht="12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104"/>
      <c r="AC852" s="105"/>
      <c r="AD852" s="21"/>
    </row>
    <row r="853" spans="1:30" ht="12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104"/>
      <c r="AC853" s="105"/>
      <c r="AD853" s="21"/>
    </row>
    <row r="854" spans="1:30" ht="12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104"/>
      <c r="AC854" s="105"/>
      <c r="AD854" s="21"/>
    </row>
    <row r="855" spans="1:30" ht="12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104"/>
      <c r="AC855" s="105"/>
      <c r="AD855" s="21"/>
    </row>
    <row r="856" spans="1:30" ht="12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104"/>
      <c r="AC856" s="105"/>
      <c r="AD856" s="21"/>
    </row>
    <row r="857" spans="1:30" ht="12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104"/>
      <c r="AC857" s="105"/>
      <c r="AD857" s="21"/>
    </row>
    <row r="858" spans="1:30" ht="12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104"/>
      <c r="AC858" s="105"/>
      <c r="AD858" s="21"/>
    </row>
    <row r="859" spans="1:30" ht="12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104"/>
      <c r="AC859" s="105"/>
      <c r="AD859" s="21"/>
    </row>
    <row r="860" spans="1:30" ht="12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104"/>
      <c r="AC860" s="105"/>
      <c r="AD860" s="21"/>
    </row>
    <row r="861" spans="1:30" ht="12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104"/>
      <c r="AC861" s="105"/>
      <c r="AD861" s="21"/>
    </row>
    <row r="862" spans="1:30" ht="12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104"/>
      <c r="AC862" s="105"/>
      <c r="AD862" s="21"/>
    </row>
    <row r="863" spans="1:30" ht="12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104"/>
      <c r="AC863" s="105"/>
      <c r="AD863" s="21"/>
    </row>
    <row r="864" spans="1:30" ht="12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104"/>
      <c r="AC864" s="105"/>
      <c r="AD864" s="21"/>
    </row>
    <row r="865" spans="1:30" ht="12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104"/>
      <c r="AC865" s="105"/>
      <c r="AD865" s="21"/>
    </row>
    <row r="866" spans="1:30" ht="12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104"/>
      <c r="AC866" s="105"/>
      <c r="AD866" s="21"/>
    </row>
    <row r="867" spans="1:30" ht="12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104"/>
      <c r="AC867" s="105"/>
      <c r="AD867" s="21"/>
    </row>
    <row r="868" spans="1:30" ht="12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104"/>
      <c r="AC868" s="105"/>
      <c r="AD868" s="21"/>
    </row>
    <row r="869" spans="1:30" ht="12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104"/>
      <c r="AC869" s="105"/>
      <c r="AD869" s="21"/>
    </row>
    <row r="870" spans="1:30" ht="12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104"/>
      <c r="AC870" s="105"/>
      <c r="AD870" s="21"/>
    </row>
    <row r="871" spans="1:30" ht="12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104"/>
      <c r="AC871" s="105"/>
      <c r="AD871" s="21"/>
    </row>
    <row r="872" spans="1:30" ht="12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104"/>
      <c r="AC872" s="105"/>
      <c r="AD872" s="21"/>
    </row>
    <row r="873" spans="1:30" ht="12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104"/>
      <c r="AC873" s="105"/>
      <c r="AD873" s="21"/>
    </row>
    <row r="874" spans="1:30" ht="12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104"/>
      <c r="AC874" s="105"/>
      <c r="AD874" s="21"/>
    </row>
    <row r="875" spans="1:30" ht="12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104"/>
      <c r="AC875" s="105"/>
      <c r="AD875" s="21"/>
    </row>
    <row r="876" spans="1:30" ht="12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104"/>
      <c r="AC876" s="105"/>
      <c r="AD876" s="21"/>
    </row>
    <row r="877" spans="1:30" ht="12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104"/>
      <c r="AC877" s="105"/>
      <c r="AD877" s="21"/>
    </row>
    <row r="878" spans="1:30" ht="12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104"/>
      <c r="AC878" s="105"/>
      <c r="AD878" s="21"/>
    </row>
    <row r="879" spans="1:30" ht="12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104"/>
      <c r="AC879" s="105"/>
      <c r="AD879" s="21"/>
    </row>
    <row r="880" spans="1:30" ht="12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104"/>
      <c r="AC880" s="105"/>
      <c r="AD880" s="21"/>
    </row>
    <row r="881" spans="1:30" ht="12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104"/>
      <c r="AC881" s="105"/>
      <c r="AD881" s="21"/>
    </row>
    <row r="882" spans="1:30" ht="12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104"/>
      <c r="AC882" s="105"/>
      <c r="AD882" s="21"/>
    </row>
    <row r="883" spans="1:30" ht="12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104"/>
      <c r="AC883" s="105"/>
      <c r="AD883" s="21"/>
    </row>
    <row r="884" spans="1:30" ht="12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104"/>
      <c r="AC884" s="105"/>
      <c r="AD884" s="21"/>
    </row>
    <row r="885" spans="1:30" ht="12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104"/>
      <c r="AC885" s="105"/>
      <c r="AD885" s="21"/>
    </row>
    <row r="886" spans="1:30" ht="12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104"/>
      <c r="AC886" s="105"/>
      <c r="AD886" s="21"/>
    </row>
    <row r="887" spans="1:30" ht="12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104"/>
      <c r="AC887" s="105"/>
      <c r="AD887" s="21"/>
    </row>
    <row r="888" spans="1:30" ht="12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104"/>
      <c r="AC888" s="105"/>
      <c r="AD888" s="21"/>
    </row>
    <row r="889" spans="1:30" ht="12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104"/>
      <c r="AC889" s="105"/>
      <c r="AD889" s="21"/>
    </row>
    <row r="890" spans="1:30" ht="12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104"/>
      <c r="AC890" s="105"/>
      <c r="AD890" s="21"/>
    </row>
    <row r="891" spans="1:30" ht="12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104"/>
      <c r="AC891" s="105"/>
      <c r="AD891" s="21"/>
    </row>
    <row r="892" spans="1:30" ht="12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104"/>
      <c r="AC892" s="105"/>
      <c r="AD892" s="21"/>
    </row>
    <row r="893" spans="1:30" ht="12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104"/>
      <c r="AC893" s="105"/>
      <c r="AD893" s="21"/>
    </row>
    <row r="894" spans="1:30" ht="12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104"/>
      <c r="AC894" s="105"/>
      <c r="AD894" s="21"/>
    </row>
    <row r="895" spans="1:30" ht="12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104"/>
      <c r="AC895" s="105"/>
      <c r="AD895" s="21"/>
    </row>
    <row r="896" spans="1:30" ht="12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104"/>
      <c r="AC896" s="105"/>
      <c r="AD896" s="21"/>
    </row>
    <row r="897" spans="1:30" ht="12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104"/>
      <c r="AC897" s="105"/>
      <c r="AD897" s="21"/>
    </row>
    <row r="898" spans="1:30" ht="12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104"/>
      <c r="AC898" s="105"/>
      <c r="AD898" s="21"/>
    </row>
    <row r="899" spans="1:30" ht="12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104"/>
      <c r="AC899" s="105"/>
      <c r="AD899" s="21"/>
    </row>
    <row r="900" spans="1:30" ht="12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104"/>
      <c r="AC900" s="105"/>
      <c r="AD900" s="21"/>
    </row>
    <row r="901" spans="1:30" ht="12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104"/>
      <c r="AC901" s="105"/>
      <c r="AD901" s="21"/>
    </row>
    <row r="902" spans="1:30" ht="12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104"/>
      <c r="AC902" s="105"/>
      <c r="AD902" s="21"/>
    </row>
    <row r="903" spans="1:30" ht="12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104"/>
      <c r="AC903" s="105"/>
      <c r="AD903" s="21"/>
    </row>
    <row r="904" spans="1:30" ht="12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104"/>
      <c r="AC904" s="105"/>
      <c r="AD904" s="21"/>
    </row>
    <row r="905" spans="1:30" ht="12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104"/>
      <c r="AC905" s="105"/>
      <c r="AD905" s="21"/>
    </row>
    <row r="906" spans="1:30" ht="12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104"/>
      <c r="AC906" s="105"/>
      <c r="AD906" s="21"/>
    </row>
    <row r="907" spans="1:30" ht="12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104"/>
      <c r="AC907" s="105"/>
      <c r="AD907" s="21"/>
    </row>
    <row r="908" spans="1:30" ht="12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104"/>
      <c r="AC908" s="105"/>
      <c r="AD908" s="21"/>
    </row>
    <row r="909" spans="1:30" ht="12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104"/>
      <c r="AC909" s="105"/>
      <c r="AD909" s="21"/>
    </row>
    <row r="910" spans="1:30" ht="12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104"/>
      <c r="AC910" s="105"/>
      <c r="AD910" s="21"/>
    </row>
    <row r="911" spans="1:30" ht="12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104"/>
      <c r="AC911" s="105"/>
      <c r="AD911" s="21"/>
    </row>
    <row r="912" spans="1:30" ht="12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104"/>
      <c r="AC912" s="105"/>
      <c r="AD912" s="21"/>
    </row>
    <row r="913" spans="1:30" ht="12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104"/>
      <c r="AC913" s="105"/>
      <c r="AD913" s="21"/>
    </row>
    <row r="914" spans="1:30" ht="12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104"/>
      <c r="AC914" s="105"/>
      <c r="AD914" s="21"/>
    </row>
    <row r="915" spans="1:30" ht="12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104"/>
      <c r="AC915" s="105"/>
      <c r="AD915" s="21"/>
    </row>
    <row r="916" spans="1:30" ht="12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104"/>
      <c r="AC916" s="105"/>
      <c r="AD916" s="21"/>
    </row>
    <row r="917" spans="1:30" ht="12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104"/>
      <c r="AC917" s="105"/>
      <c r="AD917" s="21"/>
    </row>
    <row r="918" spans="1:30" ht="12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104"/>
      <c r="AC918" s="105"/>
      <c r="AD918" s="21"/>
    </row>
    <row r="919" spans="1:30" ht="12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104"/>
      <c r="AC919" s="105"/>
      <c r="AD919" s="21"/>
    </row>
    <row r="920" spans="1:30" ht="12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104"/>
      <c r="AC920" s="105"/>
      <c r="AD920" s="21"/>
    </row>
    <row r="921" spans="1:30" ht="12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104"/>
      <c r="AC921" s="105"/>
      <c r="AD921" s="21"/>
    </row>
    <row r="922" spans="1:30" ht="12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104"/>
      <c r="AC922" s="105"/>
      <c r="AD922" s="21"/>
    </row>
    <row r="923" spans="1:30" ht="12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104"/>
      <c r="AC923" s="105"/>
      <c r="AD923" s="21"/>
    </row>
    <row r="924" spans="1:30" ht="12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104"/>
      <c r="AC924" s="105"/>
      <c r="AD924" s="21"/>
    </row>
    <row r="925" spans="1:30" ht="12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104"/>
      <c r="AC925" s="105"/>
      <c r="AD925" s="21"/>
    </row>
    <row r="926" spans="1:30" ht="12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104"/>
      <c r="AC926" s="105"/>
      <c r="AD926" s="21"/>
    </row>
    <row r="927" spans="1:30" ht="12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104"/>
      <c r="AC927" s="105"/>
      <c r="AD927" s="21"/>
    </row>
    <row r="928" spans="1:30" ht="12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104"/>
      <c r="AC928" s="105"/>
      <c r="AD928" s="21"/>
    </row>
    <row r="929" spans="1:30" ht="12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104"/>
      <c r="AC929" s="105"/>
      <c r="AD929" s="21"/>
    </row>
    <row r="930" spans="1:30" ht="12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104"/>
      <c r="AC930" s="105"/>
      <c r="AD930" s="21"/>
    </row>
    <row r="931" spans="1:30" ht="12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104"/>
      <c r="AC931" s="105"/>
      <c r="AD931" s="21"/>
    </row>
    <row r="932" spans="1:30" ht="12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104"/>
      <c r="AC932" s="105"/>
      <c r="AD932" s="21"/>
    </row>
    <row r="933" spans="1:30" ht="12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104"/>
      <c r="AC933" s="105"/>
      <c r="AD933" s="21"/>
    </row>
    <row r="934" spans="1:30" ht="12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104"/>
      <c r="AC934" s="105"/>
      <c r="AD934" s="21"/>
    </row>
    <row r="935" spans="1:30" ht="12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104"/>
      <c r="AC935" s="105"/>
      <c r="AD935" s="21"/>
    </row>
    <row r="936" spans="1:30" ht="12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104"/>
      <c r="AC936" s="105"/>
      <c r="AD936" s="21"/>
    </row>
    <row r="937" spans="1:30" ht="12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104"/>
      <c r="AC937" s="105"/>
      <c r="AD937" s="21"/>
    </row>
    <row r="938" spans="1:30" ht="12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104"/>
      <c r="AC938" s="105"/>
      <c r="AD938" s="21"/>
    </row>
    <row r="939" spans="1:30" ht="12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104"/>
      <c r="AC939" s="105"/>
      <c r="AD939" s="21"/>
    </row>
    <row r="940" spans="1:30" ht="12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104"/>
      <c r="AC940" s="105"/>
      <c r="AD940" s="21"/>
    </row>
    <row r="941" spans="1:30" ht="12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104"/>
      <c r="AC941" s="105"/>
      <c r="AD941" s="21"/>
    </row>
    <row r="942" spans="1:30" ht="12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104"/>
      <c r="AC942" s="105"/>
      <c r="AD942" s="21"/>
    </row>
    <row r="943" spans="1:30" ht="12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104"/>
      <c r="AC943" s="105"/>
      <c r="AD943" s="21"/>
    </row>
    <row r="944" spans="1:30" ht="12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104"/>
      <c r="AC944" s="105"/>
      <c r="AD944" s="21"/>
    </row>
    <row r="945" spans="1:30" ht="12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104"/>
      <c r="AC945" s="105"/>
      <c r="AD945" s="21"/>
    </row>
    <row r="946" spans="1:30" ht="12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104"/>
      <c r="AC946" s="105"/>
      <c r="AD946" s="21"/>
    </row>
    <row r="947" spans="1:30" ht="12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104"/>
      <c r="AC947" s="105"/>
      <c r="AD947" s="21"/>
    </row>
    <row r="948" spans="1:30" ht="12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104"/>
      <c r="AC948" s="105"/>
      <c r="AD948" s="21"/>
    </row>
    <row r="949" spans="1:30" ht="12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104"/>
      <c r="AC949" s="105"/>
      <c r="AD949" s="21"/>
    </row>
    <row r="950" spans="1:30" ht="12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104"/>
      <c r="AC950" s="105"/>
      <c r="AD950" s="21"/>
    </row>
    <row r="951" spans="1:30" ht="12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104"/>
      <c r="AC951" s="105"/>
      <c r="AD951" s="21"/>
    </row>
    <row r="952" spans="1:30" ht="12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104"/>
      <c r="AC952" s="105"/>
      <c r="AD952" s="21"/>
    </row>
    <row r="953" spans="1:30" ht="12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104"/>
      <c r="AC953" s="105"/>
      <c r="AD953" s="21"/>
    </row>
    <row r="954" spans="1:30" ht="12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104"/>
      <c r="AC954" s="105"/>
      <c r="AD954" s="21"/>
    </row>
    <row r="955" spans="1:30" ht="12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104"/>
      <c r="AC955" s="105"/>
      <c r="AD955" s="21"/>
    </row>
    <row r="956" spans="1:30" ht="12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104"/>
      <c r="AC956" s="105"/>
      <c r="AD956" s="21"/>
    </row>
    <row r="957" spans="1:30" ht="12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104"/>
      <c r="AC957" s="105"/>
      <c r="AD957" s="21"/>
    </row>
    <row r="958" spans="1:30" ht="12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104"/>
      <c r="AC958" s="105"/>
      <c r="AD958" s="21"/>
    </row>
    <row r="959" spans="1:30" ht="12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104"/>
      <c r="AC959" s="105"/>
      <c r="AD959" s="21"/>
    </row>
    <row r="960" spans="1:30" ht="12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104"/>
      <c r="AC960" s="105"/>
      <c r="AD960" s="21"/>
    </row>
    <row r="961" spans="1:30" ht="12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104"/>
      <c r="AC961" s="105"/>
      <c r="AD961" s="21"/>
    </row>
    <row r="962" spans="1:30" ht="12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104"/>
      <c r="AC962" s="105"/>
      <c r="AD962" s="21"/>
    </row>
    <row r="963" spans="1:30" ht="12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104"/>
      <c r="AC963" s="105"/>
      <c r="AD963" s="21"/>
    </row>
    <row r="964" spans="1:30" ht="12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104"/>
      <c r="AC964" s="105"/>
      <c r="AD964" s="21"/>
    </row>
    <row r="965" spans="1:30" ht="12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104"/>
      <c r="AC965" s="105"/>
      <c r="AD965" s="21"/>
    </row>
    <row r="966" spans="1:30" ht="12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104"/>
      <c r="AC966" s="105"/>
      <c r="AD966" s="21"/>
    </row>
    <row r="967" spans="1:30" ht="12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104"/>
      <c r="AC967" s="105"/>
      <c r="AD967" s="21"/>
    </row>
    <row r="968" spans="1:30" ht="12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104"/>
      <c r="AC968" s="105"/>
      <c r="AD968" s="21"/>
    </row>
    <row r="969" spans="1:30" ht="12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104"/>
      <c r="AC969" s="105"/>
      <c r="AD969" s="21"/>
    </row>
    <row r="970" spans="1:30" ht="12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104"/>
      <c r="AC970" s="105"/>
      <c r="AD970" s="21"/>
    </row>
    <row r="971" spans="1:30" ht="12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104"/>
      <c r="AC971" s="105"/>
      <c r="AD971" s="21"/>
    </row>
    <row r="972" spans="1:30" ht="12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104"/>
      <c r="AC972" s="105"/>
      <c r="AD972" s="21"/>
    </row>
    <row r="973" spans="1:30" ht="12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104"/>
      <c r="AC973" s="105"/>
      <c r="AD973" s="21"/>
    </row>
    <row r="974" spans="1:30" ht="12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104"/>
      <c r="AC974" s="105"/>
      <c r="AD974" s="21"/>
    </row>
    <row r="975" spans="1:30" ht="12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104"/>
      <c r="AC975" s="105"/>
      <c r="AD975" s="21"/>
    </row>
    <row r="976" spans="1:30" ht="12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104"/>
      <c r="AC976" s="105"/>
      <c r="AD976" s="21"/>
    </row>
    <row r="977" spans="1:30" ht="12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104"/>
      <c r="AC977" s="105"/>
      <c r="AD977" s="21"/>
    </row>
    <row r="978" spans="1:30" ht="12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104"/>
      <c r="AC978" s="105"/>
      <c r="AD978" s="21"/>
    </row>
    <row r="979" spans="1:30" ht="12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104"/>
      <c r="AC979" s="105"/>
      <c r="AD979" s="21"/>
    </row>
    <row r="980" spans="1:30" ht="12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104"/>
      <c r="AC980" s="105"/>
      <c r="AD980" s="21"/>
    </row>
    <row r="981" spans="1:30" ht="12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104"/>
      <c r="AC981" s="105"/>
      <c r="AD981" s="21"/>
    </row>
    <row r="982" spans="1:30" ht="12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104"/>
      <c r="AC982" s="105"/>
      <c r="AD982" s="21"/>
    </row>
    <row r="983" spans="1:30" ht="12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104"/>
      <c r="AC983" s="105"/>
      <c r="AD983" s="21"/>
    </row>
    <row r="984" spans="1:30" ht="12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104"/>
      <c r="AC984" s="105"/>
      <c r="AD984" s="21"/>
    </row>
    <row r="985" spans="1:30" ht="12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104"/>
      <c r="AC985" s="105"/>
      <c r="AD985" s="21"/>
    </row>
    <row r="986" spans="1:30" ht="12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104"/>
      <c r="AC986" s="105"/>
      <c r="AD986" s="21"/>
    </row>
    <row r="987" spans="1:30" ht="12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104"/>
      <c r="AC987" s="105"/>
      <c r="AD987" s="21"/>
    </row>
    <row r="988" spans="1:30" ht="12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104"/>
      <c r="AC988" s="105"/>
      <c r="AD988" s="21"/>
    </row>
    <row r="989" spans="1:30" ht="12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104"/>
      <c r="AC989" s="105"/>
      <c r="AD989" s="21"/>
    </row>
    <row r="990" spans="1:30" ht="12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104"/>
      <c r="AC990" s="105"/>
      <c r="AD990" s="21"/>
    </row>
    <row r="991" spans="1:30" ht="12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104"/>
      <c r="AC991" s="105"/>
      <c r="AD991" s="21"/>
    </row>
    <row r="992" spans="1:30" ht="12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104"/>
      <c r="AC992" s="105"/>
      <c r="AD992" s="21"/>
    </row>
    <row r="993" spans="1:30" ht="12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104"/>
      <c r="AC993" s="105"/>
      <c r="AD993" s="21"/>
    </row>
    <row r="994" spans="1:30" ht="12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104"/>
      <c r="AC994" s="105"/>
      <c r="AD994" s="21"/>
    </row>
    <row r="995" spans="1:30" ht="12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104"/>
      <c r="AC995" s="105"/>
      <c r="AD995" s="21"/>
    </row>
    <row r="996" spans="1:30" ht="12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104"/>
      <c r="AC996" s="105"/>
      <c r="AD996" s="21"/>
    </row>
    <row r="997" spans="1:30" ht="12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104"/>
      <c r="AC997" s="105"/>
      <c r="AD997" s="21"/>
    </row>
    <row r="998" spans="1:30" ht="12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104"/>
      <c r="AC998" s="105"/>
      <c r="AD998" s="21"/>
    </row>
    <row r="999" spans="1:30" ht="12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104"/>
      <c r="AC999" s="105"/>
      <c r="AD999" s="21"/>
    </row>
    <row r="1000" spans="1:30" ht="12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104"/>
      <c r="AC1000" s="105"/>
      <c r="AD1000" s="21"/>
    </row>
  </sheetData>
  <mergeCells count="2">
    <mergeCell ref="A1:C1"/>
    <mergeCell ref="A2:C2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results</vt:lpstr>
      <vt:lpstr>qual F</vt:lpstr>
      <vt:lpstr>Final</vt:lpstr>
      <vt:lpstr>Doubles</vt:lpstr>
      <vt:lpstr>Qual all</vt:lpstr>
      <vt:lpstr>230+</vt:lpstr>
      <vt:lpstr>Desperado</vt:lpstr>
      <vt:lpstr>Day1</vt:lpstr>
      <vt:lpstr>Day2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</dc:creator>
  <cp:lastModifiedBy>Max</cp:lastModifiedBy>
  <dcterms:created xsi:type="dcterms:W3CDTF">2007-09-29T06:16:06Z</dcterms:created>
  <dcterms:modified xsi:type="dcterms:W3CDTF">2024-09-03T07:54:32Z</dcterms:modified>
</cp:coreProperties>
</file>