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345" windowWidth="14805" windowHeight="7770" tabRatio="945"/>
  </bookViews>
  <sheets>
    <sheet name="1" sheetId="1" r:id="rId1"/>
    <sheet name="2" sheetId="2" r:id="rId2"/>
    <sheet name="3" sheetId="4" r:id="rId3"/>
    <sheet name="4" sheetId="5" r:id="rId4"/>
    <sheet name="10.06" sheetId="3" r:id="rId5"/>
    <sheet name="5" sheetId="7" r:id="rId6"/>
    <sheet name="6" sheetId="8" r:id="rId7"/>
    <sheet name="7" sheetId="19" r:id="rId8"/>
    <sheet name="8" sheetId="10" r:id="rId9"/>
    <sheet name="11.06" sheetId="6" r:id="rId10"/>
    <sheet name="9" sheetId="11" r:id="rId11"/>
    <sheet name="10" sheetId="14" r:id="rId12"/>
    <sheet name="11" sheetId="13" r:id="rId13"/>
    <sheet name="12" sheetId="20" r:id="rId14"/>
    <sheet name="13" sheetId="25" r:id="rId15"/>
    <sheet name="14" sheetId="27" r:id="rId16"/>
    <sheet name="15" sheetId="28" r:id="rId17"/>
    <sheet name="16" sheetId="29" r:id="rId18"/>
    <sheet name="17" sheetId="31" r:id="rId19"/>
    <sheet name="18" sheetId="30" r:id="rId20"/>
    <sheet name="19" sheetId="26" r:id="rId21"/>
    <sheet name="20" sheetId="32" r:id="rId22"/>
    <sheet name="21" sheetId="33" r:id="rId23"/>
    <sheet name="22" sheetId="34" r:id="rId24"/>
    <sheet name="Экстра Фрейм" sheetId="36" r:id="rId25"/>
    <sheet name="Open" sheetId="16" r:id="rId26"/>
    <sheet name="Турбо Гейм" sheetId="35" r:id="rId27"/>
    <sheet name="Десп" sheetId="15" r:id="rId28"/>
    <sheet name="F Open" sheetId="24" r:id="rId29"/>
    <sheet name="A" sheetId="17" r:id="rId30"/>
    <sheet name="F A" sheetId="23" r:id="rId31"/>
  </sheets>
  <definedNames>
    <definedName name="_xlnm._FilterDatabase" localSheetId="0" hidden="1">'1'!$A$4:$O$30</definedName>
    <definedName name="_xlnm._FilterDatabase" localSheetId="11" hidden="1">'10'!$A$4:$N$30</definedName>
    <definedName name="_xlnm._FilterDatabase" localSheetId="4" hidden="1">'10.06'!$A$4:$N$18</definedName>
    <definedName name="_xlnm._FilterDatabase" localSheetId="12" hidden="1">'11'!$A$4:$N$30</definedName>
    <definedName name="_xlnm._FilterDatabase" localSheetId="9" hidden="1">'11.06'!$A$4:$N$5</definedName>
    <definedName name="_xlnm._FilterDatabase" localSheetId="13" hidden="1">'12'!$A$4:$N$5</definedName>
    <definedName name="_xlnm._FilterDatabase" localSheetId="14" hidden="1">'13'!$A$4:$N$30</definedName>
    <definedName name="_xlnm._FilterDatabase" localSheetId="15" hidden="1">'14'!$A$4:$N$30</definedName>
    <definedName name="_xlnm._FilterDatabase" localSheetId="16" hidden="1">'15'!$A$4:$N$30</definedName>
    <definedName name="_xlnm._FilterDatabase" localSheetId="17" hidden="1">'16'!$A$4:$N$30</definedName>
    <definedName name="_xlnm._FilterDatabase" localSheetId="18" hidden="1">'17'!$A$4:$N$31</definedName>
    <definedName name="_xlnm._FilterDatabase" localSheetId="19" hidden="1">'18'!$A$4:$N$30</definedName>
    <definedName name="_xlnm._FilterDatabase" localSheetId="20" hidden="1">'19'!$A$4:$N$30</definedName>
    <definedName name="_xlnm._FilterDatabase" localSheetId="1" hidden="1">'2'!$B$4:$M$30</definedName>
    <definedName name="_xlnm._FilterDatabase" localSheetId="21" hidden="1">'20'!$A$4:$N$5</definedName>
    <definedName name="_xlnm._FilterDatabase" localSheetId="22" hidden="1">'21'!$A$4:$N$5</definedName>
    <definedName name="_xlnm._FilterDatabase" localSheetId="23" hidden="1">'22'!$A$4:$N$5</definedName>
    <definedName name="_xlnm._FilterDatabase" localSheetId="2" hidden="1">'3'!$B$4:$M$30</definedName>
    <definedName name="_xlnm._FilterDatabase" localSheetId="3" hidden="1">'4'!$B$4:$L$30</definedName>
    <definedName name="_xlnm._FilterDatabase" localSheetId="5" hidden="1">'5'!$A$4:$N$30</definedName>
    <definedName name="_xlnm._FilterDatabase" localSheetId="6" hidden="1">'6'!$A$4:$N$30</definedName>
    <definedName name="_xlnm._FilterDatabase" localSheetId="7" hidden="1">'7'!$B$4:$M$30</definedName>
    <definedName name="_xlnm._FilterDatabase" localSheetId="8" hidden="1">'8'!$A$4:$N$30</definedName>
    <definedName name="_xlnm._FilterDatabase" localSheetId="10" hidden="1">'9'!$B$4:$L$30</definedName>
    <definedName name="_xlnm._FilterDatabase" localSheetId="29" hidden="1">A!$B$4:$O$5</definedName>
    <definedName name="_xlnm._FilterDatabase" localSheetId="25" hidden="1">Open!$A$4:$O$48</definedName>
    <definedName name="_xlnm._FilterDatabase" localSheetId="26" hidden="1">'Турбо Гейм'!$A$4:$O$18</definedName>
    <definedName name="_xlnm._FilterDatabase" localSheetId="24" hidden="1">'Экстра Фрейм'!$A$4:$R$22</definedName>
    <definedName name="_xlnm.Print_Area" localSheetId="0">'1'!$A$1:$O$30</definedName>
    <definedName name="_xlnm.Print_Area" localSheetId="1">'2'!$A$1:$O$30</definedName>
    <definedName name="_xlnm.Print_Area" localSheetId="2">'3'!$A$1:$O$30</definedName>
    <definedName name="_xlnm.Print_Area" localSheetId="3">'4'!$A$1:$O$30</definedName>
    <definedName name="_xlnm.Print_Area" localSheetId="5">'5'!$A$1:$O$30</definedName>
    <definedName name="_xlnm.Print_Area" localSheetId="6">'6'!$A$1:$O$30</definedName>
    <definedName name="_xlnm.Print_Area" localSheetId="7">'7'!$A$1:$O$30</definedName>
    <definedName name="_xlnm.Print_Area" localSheetId="8">'8'!$A$1:$O$30</definedName>
    <definedName name="_xlnm.Print_Area" localSheetId="10">'9'!$A$1:$O$30</definedName>
    <definedName name="_xlnm.Print_Area" localSheetId="25">Open!$A$1:$O$51</definedName>
    <definedName name="_xlnm.Print_Area" localSheetId="27">Десп!$A$1:$G$16</definedName>
    <definedName name="_xlnm.Print_Area" localSheetId="26">'Турбо Гейм'!$A$1:$O$18</definedName>
  </definedNames>
  <calcPr calcId="145621"/>
</workbook>
</file>

<file path=xl/calcChain.xml><?xml version="1.0" encoding="utf-8"?>
<calcChain xmlns="http://schemas.openxmlformats.org/spreadsheetml/2006/main">
  <c r="M18" i="36" l="1"/>
  <c r="M15" i="36"/>
  <c r="M21" i="36"/>
  <c r="M11" i="36"/>
  <c r="M8" i="36"/>
  <c r="M17" i="36"/>
  <c r="M7" i="36"/>
  <c r="M10" i="36"/>
  <c r="M9" i="36"/>
  <c r="M20" i="36"/>
  <c r="M12" i="36"/>
  <c r="M16" i="36"/>
  <c r="M22" i="36"/>
  <c r="M14" i="36"/>
  <c r="M6" i="36"/>
  <c r="M19" i="36"/>
  <c r="M13" i="36"/>
  <c r="F34" i="24" l="1"/>
  <c r="F35" i="24"/>
  <c r="F36" i="24"/>
  <c r="F33" i="24"/>
  <c r="F27" i="24" l="1"/>
  <c r="F26" i="24"/>
  <c r="F28" i="24"/>
  <c r="F25" i="24"/>
  <c r="O39" i="16" l="1"/>
  <c r="O40" i="16"/>
  <c r="O41" i="16"/>
  <c r="O42" i="16"/>
  <c r="O43" i="16"/>
  <c r="O44" i="16"/>
  <c r="O45" i="16"/>
  <c r="O46" i="16"/>
  <c r="O47" i="16"/>
  <c r="O48" i="16"/>
  <c r="N7" i="17" a="1"/>
  <c r="N7" i="17"/>
  <c r="O7" i="17"/>
  <c r="N8" i="17" a="1"/>
  <c r="N8" i="17" s="1"/>
  <c r="O8" i="17"/>
  <c r="N9" i="17" a="1"/>
  <c r="N9" i="17" s="1"/>
  <c r="O9" i="17"/>
  <c r="N10" i="17" a="1"/>
  <c r="N10" i="17" s="1"/>
  <c r="O10" i="17"/>
  <c r="N11" i="17" a="1"/>
  <c r="N11" i="17"/>
  <c r="O11" i="17"/>
  <c r="N19" i="17" a="1"/>
  <c r="N19" i="17" s="1"/>
  <c r="O12" i="17"/>
  <c r="N12" i="17" a="1"/>
  <c r="N12" i="17" s="1"/>
  <c r="O13" i="17"/>
  <c r="N13" i="17" a="1"/>
  <c r="N13" i="17" s="1"/>
  <c r="O14" i="17"/>
  <c r="N14" i="17" a="1"/>
  <c r="N14" i="17"/>
  <c r="O15" i="17"/>
  <c r="N15" i="17" a="1"/>
  <c r="N15" i="17" s="1"/>
  <c r="O16" i="17"/>
  <c r="N16" i="17" a="1"/>
  <c r="N16" i="17" s="1"/>
  <c r="O17" i="17"/>
  <c r="N17" i="17" a="1"/>
  <c r="N17" i="17" s="1"/>
  <c r="O18" i="17"/>
  <c r="N18" i="17" a="1"/>
  <c r="N18" i="17"/>
  <c r="O19" i="17"/>
  <c r="N20" i="17" a="1"/>
  <c r="N20" i="17" s="1"/>
  <c r="O20" i="17"/>
  <c r="N21" i="17" a="1"/>
  <c r="N21" i="17" s="1"/>
  <c r="O21" i="17"/>
  <c r="N22" i="17" a="1"/>
  <c r="N22" i="17" s="1"/>
  <c r="O22" i="17"/>
  <c r="O6" i="17"/>
  <c r="N6" i="17" a="1"/>
  <c r="N6" i="17" s="1"/>
  <c r="O14" i="16"/>
  <c r="N39" i="16" a="1"/>
  <c r="N39" i="16" s="1"/>
  <c r="N37" i="16" a="1"/>
  <c r="N37" i="16" s="1"/>
  <c r="N36" i="16" a="1"/>
  <c r="N36" i="16" s="1"/>
  <c r="N22" i="16" a="1"/>
  <c r="N22" i="16" s="1"/>
  <c r="N16" i="34" a="1"/>
  <c r="N16" i="34" s="1"/>
  <c r="O10" i="34"/>
  <c r="N11" i="34" a="1"/>
  <c r="N11" i="34" s="1"/>
  <c r="O11" i="34"/>
  <c r="O8" i="16"/>
  <c r="O9" i="16"/>
  <c r="O10" i="16"/>
  <c r="O11" i="16"/>
  <c r="O12" i="16"/>
  <c r="O13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N43" i="16" a="1"/>
  <c r="N43" i="16" s="1"/>
  <c r="N26" i="16" a="1"/>
  <c r="N26" i="16" s="1"/>
  <c r="N11" i="16" a="1"/>
  <c r="N11" i="16" s="1"/>
  <c r="N10" i="35" l="1" a="1"/>
  <c r="N10" i="35" s="1"/>
  <c r="O6" i="35"/>
  <c r="N9" i="35" a="1"/>
  <c r="N9" i="35" s="1"/>
  <c r="O7" i="35"/>
  <c r="N12" i="35" a="1"/>
  <c r="N12" i="35" s="1"/>
  <c r="O8" i="35"/>
  <c r="N15" i="35" a="1"/>
  <c r="N15" i="35" s="1"/>
  <c r="O9" i="35"/>
  <c r="N18" i="35" a="1"/>
  <c r="N18" i="35" s="1"/>
  <c r="O10" i="35"/>
  <c r="N11" i="35" a="1"/>
  <c r="N11" i="35" s="1"/>
  <c r="O11" i="35"/>
  <c r="N6" i="35" a="1"/>
  <c r="N6" i="35" s="1"/>
  <c r="O12" i="35"/>
  <c r="N14" i="35" a="1"/>
  <c r="N14" i="35" s="1"/>
  <c r="O13" i="35"/>
  <c r="N13" i="35" a="1"/>
  <c r="N13" i="35" s="1"/>
  <c r="O14" i="35"/>
  <c r="N16" i="35" a="1"/>
  <c r="N16" i="35" s="1"/>
  <c r="O15" i="35"/>
  <c r="N8" i="35" a="1"/>
  <c r="N8" i="35" s="1"/>
  <c r="O16" i="35"/>
  <c r="N17" i="35" a="1"/>
  <c r="N17" i="35" s="1"/>
  <c r="O17" i="35"/>
  <c r="N7" i="35" a="1"/>
  <c r="N7" i="35" s="1"/>
  <c r="O18" i="35"/>
  <c r="O7" i="16"/>
  <c r="O6" i="16"/>
  <c r="N15" i="16" a="1"/>
  <c r="N15" i="16" s="1"/>
  <c r="N47" i="16" a="1"/>
  <c r="N47" i="16" s="1"/>
  <c r="N17" i="16" a="1"/>
  <c r="N17" i="16" s="1"/>
  <c r="O6" i="32"/>
  <c r="N45" i="16" a="1"/>
  <c r="N45" i="16" s="1"/>
  <c r="N38" i="16" a="1"/>
  <c r="N38" i="16" s="1"/>
  <c r="N35" i="16" a="1"/>
  <c r="N35" i="16" s="1"/>
  <c r="N31" i="16" a="1"/>
  <c r="N31" i="16" s="1"/>
  <c r="N14" i="16" a="1"/>
  <c r="N14" i="16" s="1"/>
  <c r="N48" i="16" a="1"/>
  <c r="N48" i="16" s="1"/>
  <c r="N11" i="30" a="1"/>
  <c r="N11" i="30" s="1"/>
  <c r="O7" i="30"/>
  <c r="N8" i="30" a="1"/>
  <c r="N8" i="30" s="1"/>
  <c r="O8" i="30"/>
  <c r="N14" i="30" a="1"/>
  <c r="N14" i="30" s="1"/>
  <c r="O9" i="30"/>
  <c r="N7" i="30" a="1"/>
  <c r="N7" i="30" s="1"/>
  <c r="O10" i="30"/>
  <c r="N6" i="30" a="1"/>
  <c r="N6" i="30" s="1"/>
  <c r="O11" i="30"/>
  <c r="N10" i="30" a="1"/>
  <c r="N10" i="30" s="1"/>
  <c r="O12" i="30"/>
  <c r="N15" i="30" a="1"/>
  <c r="N15" i="30" s="1"/>
  <c r="O13" i="30"/>
  <c r="N9" i="30" a="1"/>
  <c r="N9" i="30"/>
  <c r="O14" i="30"/>
  <c r="N12" i="30" a="1"/>
  <c r="N12" i="30" s="1"/>
  <c r="O15" i="30"/>
  <c r="N16" i="30" a="1"/>
  <c r="N16" i="30" s="1"/>
  <c r="O16" i="30"/>
  <c r="N40" i="16" l="1" a="1"/>
  <c r="N40" i="16" s="1"/>
  <c r="N21" i="16" a="1"/>
  <c r="N21" i="16" s="1"/>
  <c r="N8" i="16" a="1"/>
  <c r="N8" i="16" s="1"/>
  <c r="N34" i="16" a="1"/>
  <c r="N34" i="16" s="1"/>
  <c r="N44" i="16" a="1"/>
  <c r="N44" i="16" s="1"/>
  <c r="N10" i="31" a="1"/>
  <c r="N10" i="31" s="1"/>
  <c r="O12" i="31"/>
  <c r="N18" i="31" a="1"/>
  <c r="N18" i="31" s="1"/>
  <c r="O13" i="31"/>
  <c r="N19" i="31" a="1"/>
  <c r="N19" i="31" s="1"/>
  <c r="O14" i="31"/>
  <c r="N13" i="31" a="1"/>
  <c r="N13" i="31" s="1"/>
  <c r="O15" i="31"/>
  <c r="N6" i="31" a="1"/>
  <c r="N6" i="31" s="1"/>
  <c r="O16" i="31"/>
  <c r="N14" i="31" a="1"/>
  <c r="N14" i="31" s="1"/>
  <c r="O17" i="31"/>
  <c r="N16" i="31" a="1"/>
  <c r="N16" i="31" s="1"/>
  <c r="O18" i="31"/>
  <c r="N9" i="31" a="1"/>
  <c r="N9" i="31" s="1"/>
  <c r="O19" i="31"/>
  <c r="O8" i="28" l="1"/>
  <c r="O9" i="28"/>
  <c r="O10" i="28"/>
  <c r="O11" i="28"/>
  <c r="O12" i="28"/>
  <c r="O13" i="28"/>
  <c r="O14" i="28"/>
  <c r="O15" i="28"/>
  <c r="O16" i="28"/>
  <c r="O17" i="28"/>
  <c r="O18" i="28"/>
  <c r="O19" i="28"/>
  <c r="N29" i="16" a="1"/>
  <c r="N29" i="16" s="1"/>
  <c r="N23" i="16" a="1"/>
  <c r="N23" i="16" s="1"/>
  <c r="N32" i="16" a="1"/>
  <c r="N32" i="16" s="1"/>
  <c r="N12" i="16" a="1"/>
  <c r="N12" i="16" s="1"/>
  <c r="N19" i="16" a="1"/>
  <c r="N19" i="16" s="1"/>
  <c r="N9" i="16" a="1"/>
  <c r="N9" i="16" s="1"/>
  <c r="N13" i="28" a="1"/>
  <c r="N13" i="28" s="1"/>
  <c r="N13" i="16" a="1"/>
  <c r="N13" i="16" s="1"/>
  <c r="N6" i="16" a="1"/>
  <c r="N6" i="16" s="1"/>
  <c r="N20" i="16" a="1"/>
  <c r="N20" i="16" s="1"/>
  <c r="N46" i="16" a="1"/>
  <c r="N46" i="16" s="1"/>
  <c r="N41" i="16" a="1"/>
  <c r="N41" i="16" s="1"/>
  <c r="N7" i="27" a="1"/>
  <c r="N7" i="27" s="1"/>
  <c r="N9" i="27" a="1"/>
  <c r="N9" i="27" s="1"/>
  <c r="N24" i="27" a="1"/>
  <c r="N24" i="27" s="1"/>
  <c r="N12" i="27" a="1"/>
  <c r="N12" i="27" s="1"/>
  <c r="N17" i="27" a="1"/>
  <c r="N17" i="27" s="1"/>
  <c r="N21" i="27" a="1"/>
  <c r="N21" i="27" s="1"/>
  <c r="N11" i="27" a="1"/>
  <c r="N11" i="27" s="1"/>
  <c r="N13" i="27" a="1"/>
  <c r="N13" i="27" s="1"/>
  <c r="N26" i="27" a="1"/>
  <c r="N26" i="27" s="1"/>
  <c r="N14" i="27" a="1"/>
  <c r="N14" i="27" s="1"/>
  <c r="N16" i="27" a="1"/>
  <c r="N16" i="27" s="1"/>
  <c r="N19" i="27" a="1"/>
  <c r="N19" i="27" s="1"/>
  <c r="N8" i="27" a="1"/>
  <c r="N8" i="27" s="1"/>
  <c r="N15" i="27" a="1"/>
  <c r="N15" i="27" s="1"/>
  <c r="N27" i="27" a="1"/>
  <c r="N27" i="27" s="1"/>
  <c r="N20" i="27" a="1"/>
  <c r="N20" i="27" s="1"/>
  <c r="N23" i="27" a="1"/>
  <c r="N23" i="27" s="1"/>
  <c r="N18" i="27" a="1"/>
  <c r="N18" i="27" s="1"/>
  <c r="N25" i="27" a="1"/>
  <c r="N25" i="27" s="1"/>
  <c r="N22" i="27" a="1"/>
  <c r="N22" i="27" s="1"/>
  <c r="N6" i="27" a="1"/>
  <c r="N6" i="27" s="1"/>
  <c r="N18" i="16" a="1"/>
  <c r="N18" i="16" s="1"/>
  <c r="N24" i="16" l="1" a="1"/>
  <c r="N24" i="16" s="1"/>
  <c r="N28" i="16" a="1"/>
  <c r="N28" i="16" s="1"/>
  <c r="N27" i="16" a="1"/>
  <c r="N27" i="16" s="1"/>
  <c r="N7" i="16" a="1"/>
  <c r="N7" i="16" s="1"/>
  <c r="N25" i="16" a="1"/>
  <c r="N25" i="16" s="1"/>
  <c r="N7" i="6" a="1"/>
  <c r="N7" i="6" s="1"/>
  <c r="O7" i="6"/>
  <c r="N10" i="6" a="1"/>
  <c r="N10" i="6" s="1"/>
  <c r="O10" i="6"/>
  <c r="N11" i="6" a="1"/>
  <c r="N11" i="6" s="1"/>
  <c r="O11" i="6"/>
  <c r="N12" i="6" a="1"/>
  <c r="N12" i="6" s="1"/>
  <c r="O12" i="6"/>
  <c r="N13" i="6" a="1"/>
  <c r="N13" i="6" s="1"/>
  <c r="O13" i="6"/>
  <c r="N18" i="6" a="1"/>
  <c r="N18" i="6" s="1"/>
  <c r="O18" i="6"/>
  <c r="N19" i="6" a="1"/>
  <c r="N19" i="6" s="1"/>
  <c r="O19" i="6"/>
  <c r="N21" i="6" a="1"/>
  <c r="N21" i="6" s="1"/>
  <c r="O21" i="6"/>
  <c r="N16" i="6" a="1"/>
  <c r="N16" i="6" s="1"/>
  <c r="O16" i="6"/>
  <c r="N17" i="6" a="1"/>
  <c r="N17" i="6" s="1"/>
  <c r="O17" i="6"/>
  <c r="N20" i="6" a="1"/>
  <c r="N20" i="6" s="1"/>
  <c r="O20" i="6"/>
  <c r="N11" i="3" a="1"/>
  <c r="N11" i="3" s="1"/>
  <c r="O11" i="3"/>
  <c r="N16" i="3" a="1"/>
  <c r="N16" i="3" s="1"/>
  <c r="O16" i="3"/>
  <c r="N8" i="3" a="1"/>
  <c r="N8" i="3" s="1"/>
  <c r="O8" i="3"/>
  <c r="N12" i="3" a="1"/>
  <c r="N12" i="3" s="1"/>
  <c r="O12" i="3"/>
  <c r="N7" i="3" a="1"/>
  <c r="N7" i="3" s="1"/>
  <c r="O7" i="3"/>
  <c r="N13" i="3" a="1"/>
  <c r="N13" i="3" s="1"/>
  <c r="O13" i="3"/>
  <c r="N14" i="3" a="1"/>
  <c r="N14" i="3" s="1"/>
  <c r="O14" i="3"/>
  <c r="N6" i="3" a="1"/>
  <c r="N6" i="3" s="1"/>
  <c r="O6" i="3"/>
  <c r="N15" i="3" a="1"/>
  <c r="N15" i="3" s="1"/>
  <c r="O15" i="3"/>
  <c r="N9" i="3" a="1"/>
  <c r="N9" i="3" s="1"/>
  <c r="O9" i="3"/>
  <c r="N18" i="3" a="1"/>
  <c r="N18" i="3" s="1"/>
  <c r="O18" i="3"/>
  <c r="N17" i="3" a="1"/>
  <c r="N17" i="3" s="1"/>
  <c r="O17" i="3"/>
  <c r="N42" i="16" a="1"/>
  <c r="N42" i="16" s="1"/>
  <c r="O22" i="6"/>
  <c r="N22" i="6" a="1"/>
  <c r="N22" i="6" s="1"/>
  <c r="N15" i="6" a="1"/>
  <c r="N15" i="6" s="1"/>
  <c r="N14" i="6" a="1"/>
  <c r="N14" i="6" s="1"/>
  <c r="N6" i="10" a="1"/>
  <c r="N6" i="10" s="1"/>
  <c r="N7" i="10" a="1"/>
  <c r="N7" i="10" s="1"/>
  <c r="N8" i="10" a="1"/>
  <c r="N8" i="10" s="1"/>
  <c r="N9" i="10" a="1"/>
  <c r="N9" i="10" s="1"/>
  <c r="N10" i="10" a="1"/>
  <c r="N10" i="10" s="1"/>
  <c r="N11" i="10" a="1"/>
  <c r="N11" i="10" s="1"/>
  <c r="N12" i="10" a="1"/>
  <c r="N12" i="10" s="1"/>
  <c r="N13" i="10" a="1"/>
  <c r="N13" i="10" s="1"/>
  <c r="N14" i="10" a="1"/>
  <c r="N14" i="10" s="1"/>
  <c r="N15" i="10" a="1"/>
  <c r="N15" i="10" s="1"/>
  <c r="O15" i="6"/>
  <c r="N8" i="6" a="1"/>
  <c r="N8" i="6" s="1"/>
  <c r="N6" i="6" a="1"/>
  <c r="N6" i="6" s="1"/>
  <c r="N9" i="6" a="1"/>
  <c r="N9" i="6" s="1"/>
  <c r="N16" i="16" a="1"/>
  <c r="N16" i="16" s="1"/>
  <c r="N33" i="16" a="1"/>
  <c r="N33" i="16" s="1"/>
  <c r="N30" i="16" l="1" a="1"/>
  <c r="N30" i="16" s="1"/>
  <c r="N10" i="16" a="1"/>
  <c r="N10" i="16" s="1"/>
  <c r="N8" i="2"/>
  <c r="O8" i="2"/>
  <c r="O7" i="1"/>
  <c r="O8" i="1"/>
  <c r="O9" i="1"/>
  <c r="O10" i="1"/>
  <c r="O11" i="1"/>
  <c r="O6" i="1"/>
  <c r="G62" i="24" l="1"/>
  <c r="G65" i="24"/>
  <c r="G63" i="24"/>
  <c r="G64" i="24"/>
  <c r="G13" i="24"/>
  <c r="G14" i="24"/>
  <c r="G8" i="24"/>
  <c r="G9" i="24"/>
  <c r="G7" i="24"/>
  <c r="G10" i="24"/>
  <c r="G11" i="24"/>
  <c r="G12" i="24"/>
  <c r="F38" i="23"/>
  <c r="F37" i="23"/>
  <c r="F36" i="23"/>
  <c r="F35" i="23"/>
  <c r="F29" i="23"/>
  <c r="F28" i="23"/>
  <c r="F31" i="23"/>
  <c r="F30" i="23"/>
  <c r="O30" i="34"/>
  <c r="N30" i="34" a="1"/>
  <c r="N30" i="34" s="1"/>
  <c r="O29" i="34"/>
  <c r="N29" i="34" a="1"/>
  <c r="N29" i="34" s="1"/>
  <c r="O28" i="34"/>
  <c r="N28" i="34" a="1"/>
  <c r="N28" i="34" s="1"/>
  <c r="O27" i="34"/>
  <c r="N27" i="34" a="1"/>
  <c r="N27" i="34" s="1"/>
  <c r="O26" i="34"/>
  <c r="N26" i="34" a="1"/>
  <c r="N26" i="34" s="1"/>
  <c r="O25" i="34"/>
  <c r="N25" i="34" a="1"/>
  <c r="N25" i="34" s="1"/>
  <c r="O24" i="34"/>
  <c r="N24" i="34" a="1"/>
  <c r="N24" i="34" s="1"/>
  <c r="O23" i="34"/>
  <c r="N23" i="34" a="1"/>
  <c r="N23" i="34" s="1"/>
  <c r="O22" i="34"/>
  <c r="N22" i="34" a="1"/>
  <c r="N22" i="34" s="1"/>
  <c r="O21" i="34"/>
  <c r="N21" i="34" a="1"/>
  <c r="N21" i="34" s="1"/>
  <c r="O20" i="34"/>
  <c r="N20" i="34" a="1"/>
  <c r="N20" i="34" s="1"/>
  <c r="O19" i="34"/>
  <c r="N19" i="34" a="1"/>
  <c r="N19" i="34" s="1"/>
  <c r="O17" i="34"/>
  <c r="N9" i="34" a="1"/>
  <c r="N9" i="34" s="1"/>
  <c r="O16" i="34"/>
  <c r="N14" i="34" a="1"/>
  <c r="N14" i="34" s="1"/>
  <c r="O15" i="34"/>
  <c r="N8" i="34" a="1"/>
  <c r="N8" i="34" s="1"/>
  <c r="O14" i="34"/>
  <c r="N15" i="34" a="1"/>
  <c r="N15" i="34" s="1"/>
  <c r="O13" i="34"/>
  <c r="N12" i="34" a="1"/>
  <c r="N12" i="34" s="1"/>
  <c r="O12" i="34"/>
  <c r="N17" i="34" a="1"/>
  <c r="N17" i="34" s="1"/>
  <c r="O9" i="34"/>
  <c r="N7" i="34" a="1"/>
  <c r="N7" i="34" s="1"/>
  <c r="O8" i="34"/>
  <c r="N13" i="34" a="1"/>
  <c r="N13" i="34" s="1"/>
  <c r="O7" i="34"/>
  <c r="N10" i="34" a="1"/>
  <c r="N10" i="34" s="1"/>
  <c r="O6" i="34"/>
  <c r="N6" i="34" a="1"/>
  <c r="N6" i="34" s="1"/>
  <c r="O30" i="33"/>
  <c r="N30" i="33" a="1"/>
  <c r="N30" i="33" s="1"/>
  <c r="O29" i="33"/>
  <c r="N29" i="33" a="1"/>
  <c r="N29" i="33" s="1"/>
  <c r="O28" i="33"/>
  <c r="N28" i="33"/>
  <c r="N28" i="33" a="1"/>
  <c r="O27" i="33"/>
  <c r="N27" i="33" a="1"/>
  <c r="N27" i="33" s="1"/>
  <c r="O26" i="33"/>
  <c r="N26" i="33" a="1"/>
  <c r="N26" i="33" s="1"/>
  <c r="O25" i="33"/>
  <c r="N25" i="33" a="1"/>
  <c r="N25" i="33" s="1"/>
  <c r="O24" i="33"/>
  <c r="N24" i="33" a="1"/>
  <c r="N24" i="33" s="1"/>
  <c r="O23" i="33"/>
  <c r="N23" i="33" a="1"/>
  <c r="N23" i="33" s="1"/>
  <c r="O22" i="33"/>
  <c r="N22" i="33" a="1"/>
  <c r="N22" i="33" s="1"/>
  <c r="O21" i="33"/>
  <c r="N21" i="33" a="1"/>
  <c r="N21" i="33" s="1"/>
  <c r="O20" i="33"/>
  <c r="N20" i="33"/>
  <c r="N20" i="33" a="1"/>
  <c r="O12" i="33"/>
  <c r="N13" i="33" a="1"/>
  <c r="N13" i="33" s="1"/>
  <c r="O8" i="33"/>
  <c r="N8" i="33" a="1"/>
  <c r="N8" i="33" s="1"/>
  <c r="O17" i="33"/>
  <c r="N17" i="33" a="1"/>
  <c r="N17" i="33" s="1"/>
  <c r="O10" i="33"/>
  <c r="N10" i="33" a="1"/>
  <c r="N10" i="33" s="1"/>
  <c r="O15" i="33"/>
  <c r="N15" i="33" a="1"/>
  <c r="N15" i="33" s="1"/>
  <c r="O16" i="33"/>
  <c r="N16" i="33" a="1"/>
  <c r="N16" i="33" s="1"/>
  <c r="O13" i="33"/>
  <c r="N14" i="33" a="1"/>
  <c r="N14" i="33" s="1"/>
  <c r="O9" i="33"/>
  <c r="N9" i="33" a="1"/>
  <c r="N9" i="33" s="1"/>
  <c r="O6" i="33"/>
  <c r="N6" i="33" a="1"/>
  <c r="N6" i="33" s="1"/>
  <c r="O19" i="33"/>
  <c r="N19" i="33" a="1"/>
  <c r="N19" i="33" s="1"/>
  <c r="O11" i="33"/>
  <c r="N12" i="33" a="1"/>
  <c r="N12" i="33" s="1"/>
  <c r="O18" i="33"/>
  <c r="N18" i="33" a="1"/>
  <c r="N18" i="33" s="1"/>
  <c r="O7" i="33"/>
  <c r="N7" i="33" a="1"/>
  <c r="N7" i="33" s="1"/>
  <c r="O14" i="33"/>
  <c r="N11" i="33" a="1"/>
  <c r="N11" i="33" s="1"/>
  <c r="O30" i="32"/>
  <c r="N30" i="32" a="1"/>
  <c r="N30" i="32" s="1"/>
  <c r="O29" i="32"/>
  <c r="N29" i="32" a="1"/>
  <c r="N29" i="32" s="1"/>
  <c r="O28" i="32"/>
  <c r="N28" i="32" a="1"/>
  <c r="N28" i="32" s="1"/>
  <c r="O27" i="32"/>
  <c r="N27" i="32" a="1"/>
  <c r="N27" i="32" s="1"/>
  <c r="O26" i="32"/>
  <c r="N26" i="32" a="1"/>
  <c r="N26" i="32" s="1"/>
  <c r="O25" i="32"/>
  <c r="N25" i="32" a="1"/>
  <c r="N25" i="32" s="1"/>
  <c r="O24" i="32"/>
  <c r="N24" i="32"/>
  <c r="N24" i="32" a="1"/>
  <c r="O23" i="32"/>
  <c r="N23" i="32" a="1"/>
  <c r="N23" i="32" s="1"/>
  <c r="O22" i="32"/>
  <c r="N22" i="32" a="1"/>
  <c r="N22" i="32" s="1"/>
  <c r="O21" i="32"/>
  <c r="N21" i="32" a="1"/>
  <c r="N21" i="32" s="1"/>
  <c r="O20" i="32"/>
  <c r="N20" i="32" a="1"/>
  <c r="N20" i="32" s="1"/>
  <c r="O19" i="32"/>
  <c r="N19" i="32" a="1"/>
  <c r="N19" i="32" s="1"/>
  <c r="O18" i="32"/>
  <c r="N18" i="32" a="1"/>
  <c r="N18" i="32" s="1"/>
  <c r="O17" i="32"/>
  <c r="N17" i="32" a="1"/>
  <c r="N17" i="32" s="1"/>
  <c r="O16" i="32"/>
  <c r="N16" i="32"/>
  <c r="N16" i="32" a="1"/>
  <c r="O15" i="32"/>
  <c r="N15" i="32" a="1"/>
  <c r="N15" i="32" s="1"/>
  <c r="O14" i="32"/>
  <c r="N14" i="32" a="1"/>
  <c r="N14" i="32" s="1"/>
  <c r="O13" i="32"/>
  <c r="N13" i="32" a="1"/>
  <c r="N13" i="32" s="1"/>
  <c r="O12" i="32"/>
  <c r="N12" i="32" a="1"/>
  <c r="N12" i="32" s="1"/>
  <c r="O11" i="32"/>
  <c r="N11" i="32" a="1"/>
  <c r="N11" i="32" s="1"/>
  <c r="O10" i="32"/>
  <c r="N10" i="32" a="1"/>
  <c r="N10" i="32" s="1"/>
  <c r="O9" i="32"/>
  <c r="N6" i="32" a="1"/>
  <c r="N6" i="32" s="1"/>
  <c r="O8" i="32"/>
  <c r="N8" i="32" a="1"/>
  <c r="N8" i="32" s="1"/>
  <c r="O7" i="32"/>
  <c r="N9" i="32" a="1"/>
  <c r="N9" i="32" s="1"/>
  <c r="N7" i="32" a="1"/>
  <c r="N7" i="32" s="1"/>
  <c r="O30" i="26"/>
  <c r="N30" i="26" a="1"/>
  <c r="N30" i="26" s="1"/>
  <c r="O29" i="26"/>
  <c r="N29" i="26" a="1"/>
  <c r="N29" i="26" s="1"/>
  <c r="O28" i="26"/>
  <c r="N28" i="26"/>
  <c r="N28" i="26" a="1"/>
  <c r="O27" i="26"/>
  <c r="N27" i="26" a="1"/>
  <c r="N27" i="26" s="1"/>
  <c r="O26" i="26"/>
  <c r="N26" i="26" a="1"/>
  <c r="N26" i="26" s="1"/>
  <c r="O25" i="26"/>
  <c r="N25" i="26" a="1"/>
  <c r="N25" i="26" s="1"/>
  <c r="O24" i="26"/>
  <c r="N24" i="26"/>
  <c r="N24" i="26" a="1"/>
  <c r="O23" i="26"/>
  <c r="N23" i="26" a="1"/>
  <c r="N23" i="26" s="1"/>
  <c r="O22" i="26"/>
  <c r="N11" i="26" a="1"/>
  <c r="N11" i="26" s="1"/>
  <c r="O21" i="26"/>
  <c r="N19" i="26" a="1"/>
  <c r="N19" i="26" s="1"/>
  <c r="O20" i="26"/>
  <c r="N9" i="26" a="1"/>
  <c r="N9" i="26" s="1"/>
  <c r="O19" i="26"/>
  <c r="N7" i="26" a="1"/>
  <c r="N7" i="26" s="1"/>
  <c r="O18" i="26"/>
  <c r="N14" i="26" a="1"/>
  <c r="N14" i="26" s="1"/>
  <c r="O17" i="26"/>
  <c r="N13" i="26" a="1"/>
  <c r="N13" i="26" s="1"/>
  <c r="O16" i="26"/>
  <c r="N8" i="26" a="1"/>
  <c r="N8" i="26" s="1"/>
  <c r="O15" i="26"/>
  <c r="N17" i="26" a="1"/>
  <c r="N17" i="26" s="1"/>
  <c r="O14" i="26"/>
  <c r="N21" i="26" a="1"/>
  <c r="N21" i="26" s="1"/>
  <c r="O13" i="26"/>
  <c r="N22" i="26" a="1"/>
  <c r="N22" i="26" s="1"/>
  <c r="O12" i="26"/>
  <c r="N18" i="26" a="1"/>
  <c r="N18" i="26" s="1"/>
  <c r="O11" i="26"/>
  <c r="N16" i="26" a="1"/>
  <c r="N16" i="26" s="1"/>
  <c r="O10" i="26"/>
  <c r="N15" i="26" a="1"/>
  <c r="N15" i="26" s="1"/>
  <c r="O9" i="26"/>
  <c r="N10" i="26" a="1"/>
  <c r="N10" i="26" s="1"/>
  <c r="O8" i="26"/>
  <c r="N12" i="26" a="1"/>
  <c r="N12" i="26" s="1"/>
  <c r="O7" i="26"/>
  <c r="N6" i="26" a="1"/>
  <c r="N6" i="26" s="1"/>
  <c r="O6" i="26"/>
  <c r="N20" i="26" a="1"/>
  <c r="N20" i="26" s="1"/>
  <c r="O30" i="30"/>
  <c r="N30" i="30" a="1"/>
  <c r="N30" i="30" s="1"/>
  <c r="O29" i="30"/>
  <c r="N29" i="30" a="1"/>
  <c r="N29" i="30" s="1"/>
  <c r="O28" i="30"/>
  <c r="N28" i="30" a="1"/>
  <c r="N28" i="30" s="1"/>
  <c r="O27" i="30"/>
  <c r="N27" i="30" a="1"/>
  <c r="N27" i="30" s="1"/>
  <c r="O26" i="30"/>
  <c r="N26" i="30" a="1"/>
  <c r="N26" i="30" s="1"/>
  <c r="O25" i="30"/>
  <c r="N25" i="30" a="1"/>
  <c r="N25" i="30" s="1"/>
  <c r="O24" i="30"/>
  <c r="N24" i="30" a="1"/>
  <c r="N24" i="30" s="1"/>
  <c r="O23" i="30"/>
  <c r="N23" i="30" a="1"/>
  <c r="N23" i="30" s="1"/>
  <c r="O22" i="30"/>
  <c r="N22" i="30" a="1"/>
  <c r="N22" i="30" s="1"/>
  <c r="O21" i="30"/>
  <c r="N21" i="30" a="1"/>
  <c r="N21" i="30" s="1"/>
  <c r="O20" i="30"/>
  <c r="N20" i="30" a="1"/>
  <c r="N20" i="30" s="1"/>
  <c r="O19" i="30"/>
  <c r="N19" i="30" a="1"/>
  <c r="N19" i="30" s="1"/>
  <c r="O18" i="30"/>
  <c r="N18" i="30" a="1"/>
  <c r="N18" i="30" s="1"/>
  <c r="O17" i="30"/>
  <c r="N17" i="30" a="1"/>
  <c r="N17" i="30" s="1"/>
  <c r="O6" i="30"/>
  <c r="N13" i="30" a="1"/>
  <c r="N13" i="30" s="1"/>
  <c r="O31" i="31"/>
  <c r="N31" i="31" a="1"/>
  <c r="N31" i="31" s="1"/>
  <c r="O30" i="31"/>
  <c r="N30" i="31" a="1"/>
  <c r="N30" i="31" s="1"/>
  <c r="O29" i="31"/>
  <c r="N29" i="31" a="1"/>
  <c r="N29" i="31" s="1"/>
  <c r="O28" i="31"/>
  <c r="N28" i="31" a="1"/>
  <c r="N28" i="31" s="1"/>
  <c r="O27" i="31"/>
  <c r="N27" i="31" a="1"/>
  <c r="N27" i="31" s="1"/>
  <c r="O26" i="31"/>
  <c r="N26" i="31" a="1"/>
  <c r="N26" i="31" s="1"/>
  <c r="O25" i="31"/>
  <c r="N25" i="31" a="1"/>
  <c r="N25" i="31" s="1"/>
  <c r="O24" i="31"/>
  <c r="N24" i="31" a="1"/>
  <c r="N24" i="31" s="1"/>
  <c r="O23" i="31"/>
  <c r="N23" i="31" a="1"/>
  <c r="N23" i="31" s="1"/>
  <c r="O22" i="31"/>
  <c r="N22" i="31" a="1"/>
  <c r="N22" i="31" s="1"/>
  <c r="O21" i="31"/>
  <c r="N21" i="31" a="1"/>
  <c r="N21" i="31" s="1"/>
  <c r="O20" i="31"/>
  <c r="N20" i="31" a="1"/>
  <c r="N20" i="31" s="1"/>
  <c r="O11" i="31"/>
  <c r="N7" i="31" a="1"/>
  <c r="N7" i="31" s="1"/>
  <c r="O10" i="31"/>
  <c r="N12" i="31" a="1"/>
  <c r="N12" i="31" s="1"/>
  <c r="O9" i="31"/>
  <c r="N11" i="31" a="1"/>
  <c r="N11" i="31" s="1"/>
  <c r="O8" i="31"/>
  <c r="N15" i="31" a="1"/>
  <c r="N15" i="31" s="1"/>
  <c r="O7" i="31"/>
  <c r="N17" i="31" a="1"/>
  <c r="N17" i="31" s="1"/>
  <c r="O6" i="31"/>
  <c r="N8" i="31" a="1"/>
  <c r="N8" i="31" s="1"/>
  <c r="O30" i="29"/>
  <c r="N30" i="29" a="1"/>
  <c r="N30" i="29" s="1"/>
  <c r="O29" i="29"/>
  <c r="N29" i="29" a="1"/>
  <c r="N29" i="29" s="1"/>
  <c r="O28" i="29"/>
  <c r="N28" i="29"/>
  <c r="N28" i="29" a="1"/>
  <c r="O27" i="29"/>
  <c r="N27" i="29" a="1"/>
  <c r="N27" i="29" s="1"/>
  <c r="O26" i="29"/>
  <c r="N26" i="29" a="1"/>
  <c r="N26" i="29" s="1"/>
  <c r="O25" i="29"/>
  <c r="N25" i="29" a="1"/>
  <c r="N25" i="29" s="1"/>
  <c r="O24" i="29"/>
  <c r="N24" i="29" a="1"/>
  <c r="N24" i="29" s="1"/>
  <c r="O23" i="29"/>
  <c r="N23" i="29" a="1"/>
  <c r="N23" i="29" s="1"/>
  <c r="O22" i="29"/>
  <c r="N22" i="29" a="1"/>
  <c r="N22" i="29" s="1"/>
  <c r="O21" i="29"/>
  <c r="N21" i="29" a="1"/>
  <c r="N21" i="29" s="1"/>
  <c r="O20" i="29"/>
  <c r="N20" i="29"/>
  <c r="N20" i="29" a="1"/>
  <c r="O19" i="29"/>
  <c r="N19" i="29" a="1"/>
  <c r="N19" i="29" s="1"/>
  <c r="O18" i="29"/>
  <c r="N18" i="29" a="1"/>
  <c r="N18" i="29" s="1"/>
  <c r="O17" i="29"/>
  <c r="N17" i="29" a="1"/>
  <c r="N17" i="29" s="1"/>
  <c r="O16" i="29"/>
  <c r="N16" i="29" a="1"/>
  <c r="N16" i="29" s="1"/>
  <c r="O15" i="29"/>
  <c r="N15" i="29" a="1"/>
  <c r="N15" i="29" s="1"/>
  <c r="O14" i="29"/>
  <c r="N14" i="29" a="1"/>
  <c r="N14" i="29" s="1"/>
  <c r="O13" i="29"/>
  <c r="N13" i="29" a="1"/>
  <c r="N13" i="29" s="1"/>
  <c r="O12" i="29"/>
  <c r="N12" i="29"/>
  <c r="N12" i="29" a="1"/>
  <c r="O11" i="29"/>
  <c r="N10" i="29" a="1"/>
  <c r="N10" i="29" s="1"/>
  <c r="O10" i="29"/>
  <c r="N8" i="29" a="1"/>
  <c r="N8" i="29" s="1"/>
  <c r="O9" i="29"/>
  <c r="N11" i="29" a="1"/>
  <c r="N11" i="29" s="1"/>
  <c r="O8" i="29"/>
  <c r="N7" i="29" a="1"/>
  <c r="N7" i="29" s="1"/>
  <c r="O7" i="29"/>
  <c r="N9" i="29" a="1"/>
  <c r="N9" i="29" s="1"/>
  <c r="O6" i="29"/>
  <c r="N6" i="29" a="1"/>
  <c r="N6" i="29" s="1"/>
  <c r="O30" i="28"/>
  <c r="N30" i="28" a="1"/>
  <c r="N30" i="28" s="1"/>
  <c r="O29" i="28"/>
  <c r="N29" i="28" a="1"/>
  <c r="N29" i="28" s="1"/>
  <c r="O28" i="28"/>
  <c r="N28" i="28" a="1"/>
  <c r="N28" i="28" s="1"/>
  <c r="O27" i="28"/>
  <c r="N27" i="28" a="1"/>
  <c r="N27" i="28" s="1"/>
  <c r="O26" i="28"/>
  <c r="N26" i="28" a="1"/>
  <c r="N26" i="28" s="1"/>
  <c r="O25" i="28"/>
  <c r="N25" i="28" a="1"/>
  <c r="N25" i="28" s="1"/>
  <c r="O24" i="28"/>
  <c r="N24" i="28" a="1"/>
  <c r="N24" i="28" s="1"/>
  <c r="O23" i="28"/>
  <c r="N23" i="28" a="1"/>
  <c r="N23" i="28" s="1"/>
  <c r="O22" i="28"/>
  <c r="N22" i="28" a="1"/>
  <c r="N22" i="28" s="1"/>
  <c r="O21" i="28"/>
  <c r="N21" i="28" a="1"/>
  <c r="N21" i="28" s="1"/>
  <c r="O20" i="28"/>
  <c r="N20" i="28"/>
  <c r="N20" i="28" a="1"/>
  <c r="N10" i="28" a="1"/>
  <c r="N10" i="28" s="1"/>
  <c r="N6" i="28" a="1"/>
  <c r="N6" i="28" s="1"/>
  <c r="N12" i="28" a="1"/>
  <c r="N12" i="28" s="1"/>
  <c r="N14" i="28" a="1"/>
  <c r="N14" i="28" s="1"/>
  <c r="N15" i="28" a="1"/>
  <c r="N15" i="28" s="1"/>
  <c r="N11" i="28" a="1"/>
  <c r="N11" i="28" s="1"/>
  <c r="N16" i="28" a="1"/>
  <c r="N16" i="28" s="1"/>
  <c r="N19" i="28" a="1"/>
  <c r="N19" i="28" s="1"/>
  <c r="N8" i="28" a="1"/>
  <c r="N8" i="28" s="1"/>
  <c r="N18" i="28" a="1"/>
  <c r="N18" i="28" s="1"/>
  <c r="N7" i="28" a="1"/>
  <c r="N7" i="28" s="1"/>
  <c r="O7" i="28"/>
  <c r="N9" i="28" a="1"/>
  <c r="N9" i="28" s="1"/>
  <c r="O6" i="28"/>
  <c r="N17" i="28" a="1"/>
  <c r="N17" i="28" s="1"/>
  <c r="O30" i="27"/>
  <c r="N30" i="27" a="1"/>
  <c r="N30" i="27" s="1"/>
  <c r="O29" i="27"/>
  <c r="N29" i="27" a="1"/>
  <c r="N29" i="27" s="1"/>
  <c r="O28" i="27"/>
  <c r="N28" i="27"/>
  <c r="N28" i="27" a="1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3" i="27"/>
  <c r="O12" i="27"/>
  <c r="O11" i="27"/>
  <c r="O10" i="27"/>
  <c r="O9" i="27"/>
  <c r="O8" i="27"/>
  <c r="O7" i="27"/>
  <c r="O6" i="27"/>
  <c r="N10" i="27" a="1"/>
  <c r="N10" i="27" s="1"/>
  <c r="O30" i="25"/>
  <c r="N30" i="25" a="1"/>
  <c r="N30" i="25" s="1"/>
  <c r="O29" i="25"/>
  <c r="N29" i="25" a="1"/>
  <c r="N29" i="25" s="1"/>
  <c r="O28" i="25"/>
  <c r="N28" i="25"/>
  <c r="N28" i="25" a="1"/>
  <c r="O27" i="25"/>
  <c r="N27" i="25" a="1"/>
  <c r="N27" i="25" s="1"/>
  <c r="O26" i="25"/>
  <c r="N26" i="25" a="1"/>
  <c r="N26" i="25" s="1"/>
  <c r="O25" i="25"/>
  <c r="N25" i="25" a="1"/>
  <c r="N25" i="25" s="1"/>
  <c r="O24" i="25"/>
  <c r="N24" i="25" a="1"/>
  <c r="N24" i="25" s="1"/>
  <c r="O23" i="25"/>
  <c r="N23" i="25" a="1"/>
  <c r="N23" i="25" s="1"/>
  <c r="O22" i="25"/>
  <c r="N22" i="25" a="1"/>
  <c r="N22" i="25" s="1"/>
  <c r="O21" i="25"/>
  <c r="N21" i="25" a="1"/>
  <c r="N21" i="25" s="1"/>
  <c r="O20" i="25"/>
  <c r="N20" i="25"/>
  <c r="N20" i="25" a="1"/>
  <c r="O19" i="25"/>
  <c r="N19" i="25" a="1"/>
  <c r="N19" i="25" s="1"/>
  <c r="O18" i="25"/>
  <c r="N18" i="25" a="1"/>
  <c r="N18" i="25" s="1"/>
  <c r="O17" i="25"/>
  <c r="N17" i="25" a="1"/>
  <c r="N17" i="25" s="1"/>
  <c r="O16" i="25"/>
  <c r="N16" i="25" a="1"/>
  <c r="N16" i="25" s="1"/>
  <c r="O15" i="25"/>
  <c r="N15" i="25" a="1"/>
  <c r="N15" i="25" s="1"/>
  <c r="O14" i="25"/>
  <c r="N14" i="25" a="1"/>
  <c r="N14" i="25" s="1"/>
  <c r="O13" i="25"/>
  <c r="N13" i="25" a="1"/>
  <c r="N13" i="25" s="1"/>
  <c r="O12" i="25"/>
  <c r="N12" i="25"/>
  <c r="N12" i="25" a="1"/>
  <c r="O11" i="25"/>
  <c r="N11" i="25" a="1"/>
  <c r="N11" i="25" s="1"/>
  <c r="O10" i="25"/>
  <c r="N9" i="25" a="1"/>
  <c r="N9" i="25" s="1"/>
  <c r="O9" i="25"/>
  <c r="N6" i="25" a="1"/>
  <c r="N6" i="25" s="1"/>
  <c r="O8" i="25"/>
  <c r="N8" i="25" a="1"/>
  <c r="N8" i="25" s="1"/>
  <c r="O7" i="25"/>
  <c r="N7" i="25" a="1"/>
  <c r="N7" i="25" s="1"/>
  <c r="O6" i="25"/>
  <c r="N10" i="25" a="1"/>
  <c r="N10" i="25" s="1"/>
  <c r="O30" i="20"/>
  <c r="N30" i="20" a="1"/>
  <c r="N30" i="20" s="1"/>
  <c r="O29" i="20"/>
  <c r="N29" i="20" a="1"/>
  <c r="N29" i="20" s="1"/>
  <c r="O28" i="20"/>
  <c r="N28" i="20"/>
  <c r="N28" i="20" a="1"/>
  <c r="O27" i="20"/>
  <c r="N27" i="20" a="1"/>
  <c r="N27" i="20" s="1"/>
  <c r="O26" i="20"/>
  <c r="N26" i="20" a="1"/>
  <c r="N26" i="20" s="1"/>
  <c r="O25" i="20"/>
  <c r="N25" i="20" a="1"/>
  <c r="N25" i="20" s="1"/>
  <c r="O24" i="20"/>
  <c r="N24" i="20" a="1"/>
  <c r="N24" i="20" s="1"/>
  <c r="O23" i="20"/>
  <c r="N23" i="20" a="1"/>
  <c r="N23" i="20" s="1"/>
  <c r="O22" i="20"/>
  <c r="N22" i="20" a="1"/>
  <c r="N22" i="20" s="1"/>
  <c r="O21" i="20"/>
  <c r="N21" i="20" a="1"/>
  <c r="N21" i="20" s="1"/>
  <c r="O20" i="20"/>
  <c r="N20" i="20"/>
  <c r="N20" i="20" a="1"/>
  <c r="O19" i="20"/>
  <c r="N19" i="20" a="1"/>
  <c r="N19" i="20" s="1"/>
  <c r="O18" i="20"/>
  <c r="N18" i="20" a="1"/>
  <c r="N18" i="20" s="1"/>
  <c r="O17" i="20"/>
  <c r="N17" i="20" a="1"/>
  <c r="N17" i="20" s="1"/>
  <c r="O16" i="20"/>
  <c r="N16" i="20" a="1"/>
  <c r="N16" i="20" s="1"/>
  <c r="O15" i="20"/>
  <c r="N15" i="20" a="1"/>
  <c r="N15" i="20" s="1"/>
  <c r="O14" i="20"/>
  <c r="N14" i="20" a="1"/>
  <c r="N14" i="20" s="1"/>
  <c r="O13" i="20"/>
  <c r="N13" i="20" a="1"/>
  <c r="N13" i="20" s="1"/>
  <c r="O12" i="20"/>
  <c r="N12" i="20"/>
  <c r="N12" i="20" a="1"/>
  <c r="O11" i="20"/>
  <c r="N11" i="20" a="1"/>
  <c r="N11" i="20" s="1"/>
  <c r="O10" i="20"/>
  <c r="N10" i="20" a="1"/>
  <c r="N10" i="20" s="1"/>
  <c r="O9" i="20"/>
  <c r="N9" i="20" a="1"/>
  <c r="N9" i="20" s="1"/>
  <c r="O8" i="20"/>
  <c r="N8" i="20" a="1"/>
  <c r="N8" i="20" s="1"/>
  <c r="O7" i="20"/>
  <c r="N7" i="20" a="1"/>
  <c r="N7" i="20" s="1"/>
  <c r="O6" i="20"/>
  <c r="N6" i="20" a="1"/>
  <c r="N6" i="20" s="1"/>
  <c r="O30" i="13"/>
  <c r="N30" i="13" a="1"/>
  <c r="N30" i="13" s="1"/>
  <c r="O29" i="13"/>
  <c r="N29" i="13" a="1"/>
  <c r="N29" i="13" s="1"/>
  <c r="O28" i="13"/>
  <c r="N28" i="13"/>
  <c r="N28" i="13" a="1"/>
  <c r="O27" i="13"/>
  <c r="N27" i="13" a="1"/>
  <c r="N27" i="13" s="1"/>
  <c r="O26" i="13"/>
  <c r="N26" i="13" a="1"/>
  <c r="N26" i="13" s="1"/>
  <c r="O25" i="13"/>
  <c r="N25" i="13" a="1"/>
  <c r="N25" i="13" s="1"/>
  <c r="O24" i="13"/>
  <c r="N24" i="13" a="1"/>
  <c r="N24" i="13" s="1"/>
  <c r="O23" i="13"/>
  <c r="N23" i="13" a="1"/>
  <c r="N23" i="13" s="1"/>
  <c r="O22" i="13"/>
  <c r="N22" i="13" a="1"/>
  <c r="N22" i="13" s="1"/>
  <c r="O21" i="13"/>
  <c r="N21" i="13" a="1"/>
  <c r="N21" i="13" s="1"/>
  <c r="O20" i="13"/>
  <c r="N20" i="13"/>
  <c r="N20" i="13" a="1"/>
  <c r="O19" i="13"/>
  <c r="N19" i="13" a="1"/>
  <c r="N19" i="13" s="1"/>
  <c r="O18" i="13"/>
  <c r="N18" i="13" a="1"/>
  <c r="N18" i="13" s="1"/>
  <c r="O17" i="13"/>
  <c r="N17" i="13" a="1"/>
  <c r="N17" i="13" s="1"/>
  <c r="O16" i="13"/>
  <c r="N16" i="13" a="1"/>
  <c r="N16" i="13" s="1"/>
  <c r="O15" i="13"/>
  <c r="N15" i="13" a="1"/>
  <c r="N15" i="13" s="1"/>
  <c r="O14" i="13"/>
  <c r="N14" i="13" a="1"/>
  <c r="N14" i="13" s="1"/>
  <c r="O13" i="13"/>
  <c r="N13" i="13" a="1"/>
  <c r="N13" i="13" s="1"/>
  <c r="O12" i="13"/>
  <c r="N12" i="13"/>
  <c r="N12" i="13" a="1"/>
  <c r="O11" i="13"/>
  <c r="N11" i="13" a="1"/>
  <c r="N11" i="13" s="1"/>
  <c r="O10" i="13"/>
  <c r="N10" i="13" a="1"/>
  <c r="N10" i="13" s="1"/>
  <c r="O9" i="13"/>
  <c r="N9" i="13" a="1"/>
  <c r="N9" i="13" s="1"/>
  <c r="O8" i="13"/>
  <c r="N8" i="13" a="1"/>
  <c r="N8" i="13" s="1"/>
  <c r="O7" i="13"/>
  <c r="N7" i="13" a="1"/>
  <c r="N7" i="13" s="1"/>
  <c r="O6" i="13"/>
  <c r="N6" i="13" a="1"/>
  <c r="N6" i="13" s="1"/>
  <c r="O30" i="14"/>
  <c r="N30" i="14" a="1"/>
  <c r="N30" i="14" s="1"/>
  <c r="O29" i="14"/>
  <c r="N29" i="14" a="1"/>
  <c r="N29" i="14" s="1"/>
  <c r="O28" i="14"/>
  <c r="N28" i="14"/>
  <c r="N28" i="14" a="1"/>
  <c r="O27" i="14"/>
  <c r="N27" i="14" a="1"/>
  <c r="N27" i="14" s="1"/>
  <c r="O26" i="14"/>
  <c r="N26" i="14" a="1"/>
  <c r="N26" i="14" s="1"/>
  <c r="O25" i="14"/>
  <c r="N25" i="14" a="1"/>
  <c r="N25" i="14" s="1"/>
  <c r="O24" i="14"/>
  <c r="N24" i="14" a="1"/>
  <c r="N24" i="14" s="1"/>
  <c r="O23" i="14"/>
  <c r="N23" i="14" a="1"/>
  <c r="N23" i="14" s="1"/>
  <c r="O22" i="14"/>
  <c r="N22" i="14" a="1"/>
  <c r="N22" i="14" s="1"/>
  <c r="O21" i="14"/>
  <c r="N21" i="14" a="1"/>
  <c r="N21" i="14" s="1"/>
  <c r="O20" i="14"/>
  <c r="N20" i="14"/>
  <c r="N20" i="14" a="1"/>
  <c r="O19" i="14"/>
  <c r="N19" i="14" a="1"/>
  <c r="N19" i="14" s="1"/>
  <c r="O18" i="14"/>
  <c r="N18" i="14" a="1"/>
  <c r="N18" i="14" s="1"/>
  <c r="O17" i="14"/>
  <c r="N17" i="14" a="1"/>
  <c r="N17" i="14" s="1"/>
  <c r="O16" i="14"/>
  <c r="N16" i="14" a="1"/>
  <c r="N16" i="14" s="1"/>
  <c r="O15" i="14"/>
  <c r="N15" i="14" a="1"/>
  <c r="N15" i="14" s="1"/>
  <c r="O14" i="14"/>
  <c r="N14" i="14" a="1"/>
  <c r="N14" i="14" s="1"/>
  <c r="O13" i="14"/>
  <c r="N13" i="14" a="1"/>
  <c r="N13" i="14" s="1"/>
  <c r="O12" i="14"/>
  <c r="N12" i="14"/>
  <c r="N12" i="14" a="1"/>
  <c r="O11" i="14"/>
  <c r="N10" i="14" a="1"/>
  <c r="N10" i="14" s="1"/>
  <c r="O10" i="14"/>
  <c r="N6" i="14" a="1"/>
  <c r="N6" i="14" s="1"/>
  <c r="O9" i="14"/>
  <c r="N11" i="14" a="1"/>
  <c r="N11" i="14" s="1"/>
  <c r="O8" i="14"/>
  <c r="N8" i="14" a="1"/>
  <c r="N8" i="14" s="1"/>
  <c r="O7" i="14"/>
  <c r="N7" i="14" a="1"/>
  <c r="N7" i="14" s="1"/>
  <c r="O6" i="14"/>
  <c r="N9" i="14" a="1"/>
  <c r="N9" i="14" s="1"/>
  <c r="O30" i="11"/>
  <c r="N30" i="11" a="1"/>
  <c r="N30" i="11" s="1"/>
  <c r="O29" i="11"/>
  <c r="N29" i="11" a="1"/>
  <c r="N29" i="11" s="1"/>
  <c r="O28" i="11"/>
  <c r="N28" i="11"/>
  <c r="N28" i="11" a="1"/>
  <c r="O27" i="11"/>
  <c r="N27" i="11" a="1"/>
  <c r="N27" i="11" s="1"/>
  <c r="O26" i="11"/>
  <c r="N26" i="11" a="1"/>
  <c r="N26" i="11" s="1"/>
  <c r="O25" i="11"/>
  <c r="N25" i="11" a="1"/>
  <c r="N25" i="11" s="1"/>
  <c r="O24" i="11"/>
  <c r="N24" i="11" a="1"/>
  <c r="N24" i="11" s="1"/>
  <c r="O23" i="11"/>
  <c r="N23" i="11" a="1"/>
  <c r="N23" i="11" s="1"/>
  <c r="O22" i="11"/>
  <c r="N22" i="11" a="1"/>
  <c r="N22" i="11" s="1"/>
  <c r="O21" i="11"/>
  <c r="N21" i="11" a="1"/>
  <c r="N21" i="11" s="1"/>
  <c r="O20" i="11"/>
  <c r="N20" i="11"/>
  <c r="N20" i="11" a="1"/>
  <c r="O19" i="11"/>
  <c r="N19" i="11" a="1"/>
  <c r="N19" i="11" s="1"/>
  <c r="O18" i="11"/>
  <c r="N18" i="11" a="1"/>
  <c r="N18" i="11" s="1"/>
  <c r="O17" i="11"/>
  <c r="N17" i="11" a="1"/>
  <c r="N17" i="11" s="1"/>
  <c r="O16" i="11"/>
  <c r="N16" i="11" a="1"/>
  <c r="N16" i="11" s="1"/>
  <c r="O15" i="11"/>
  <c r="N15" i="11" a="1"/>
  <c r="N15" i="11" s="1"/>
  <c r="O14" i="11"/>
  <c r="N14" i="11" a="1"/>
  <c r="N14" i="11" s="1"/>
  <c r="O13" i="11"/>
  <c r="N13" i="11" a="1"/>
  <c r="N13" i="11" s="1"/>
  <c r="O12" i="11"/>
  <c r="N12" i="11"/>
  <c r="N12" i="11" a="1"/>
  <c r="O11" i="11"/>
  <c r="N8" i="11" a="1"/>
  <c r="N8" i="11" s="1"/>
  <c r="O10" i="11"/>
  <c r="N6" i="11" a="1"/>
  <c r="N6" i="11" s="1"/>
  <c r="O9" i="11"/>
  <c r="N10" i="11" a="1"/>
  <c r="N10" i="11" s="1"/>
  <c r="O8" i="11"/>
  <c r="N9" i="11" a="1"/>
  <c r="N9" i="11" s="1"/>
  <c r="O7" i="11"/>
  <c r="N7" i="11" a="1"/>
  <c r="N7" i="11" s="1"/>
  <c r="O6" i="11"/>
  <c r="N11" i="11" a="1"/>
  <c r="N11" i="11" s="1"/>
  <c r="O14" i="6"/>
  <c r="O9" i="6"/>
  <c r="O8" i="6"/>
  <c r="O6" i="6"/>
  <c r="O30" i="10"/>
  <c r="N30" i="10" a="1"/>
  <c r="N30" i="10" s="1"/>
  <c r="O29" i="10"/>
  <c r="N29" i="10" a="1"/>
  <c r="N29" i="10" s="1"/>
  <c r="O28" i="10"/>
  <c r="N28" i="10"/>
  <c r="N28" i="10" a="1"/>
  <c r="O27" i="10"/>
  <c r="N27" i="10" a="1"/>
  <c r="N27" i="10" s="1"/>
  <c r="O26" i="10"/>
  <c r="N26" i="10" a="1"/>
  <c r="N26" i="10" s="1"/>
  <c r="O25" i="10"/>
  <c r="N25" i="10" a="1"/>
  <c r="N25" i="10" s="1"/>
  <c r="O24" i="10"/>
  <c r="N24" i="10" a="1"/>
  <c r="N24" i="10" s="1"/>
  <c r="O23" i="10"/>
  <c r="N23" i="10" a="1"/>
  <c r="N23" i="10" s="1"/>
  <c r="O22" i="10"/>
  <c r="N22" i="10" a="1"/>
  <c r="N22" i="10" s="1"/>
  <c r="O21" i="10"/>
  <c r="N21" i="10" a="1"/>
  <c r="N21" i="10" s="1"/>
  <c r="O20" i="10"/>
  <c r="N20" i="10"/>
  <c r="N20" i="10" a="1"/>
  <c r="O19" i="10"/>
  <c r="N19" i="10" a="1"/>
  <c r="N19" i="10" s="1"/>
  <c r="O18" i="10"/>
  <c r="N18" i="10" a="1"/>
  <c r="N18" i="10" s="1"/>
  <c r="O17" i="10"/>
  <c r="N17" i="10" a="1"/>
  <c r="N17" i="10" s="1"/>
  <c r="O16" i="10"/>
  <c r="N16" i="10" a="1"/>
  <c r="N16" i="10" s="1"/>
  <c r="O15" i="10"/>
  <c r="O14" i="10"/>
  <c r="O13" i="10"/>
  <c r="O12" i="10"/>
  <c r="O11" i="10"/>
  <c r="O10" i="10"/>
  <c r="O9" i="10"/>
  <c r="O8" i="10"/>
  <c r="O7" i="10"/>
  <c r="O6" i="10"/>
  <c r="O30" i="19"/>
  <c r="N30" i="19" a="1"/>
  <c r="N30" i="19" s="1"/>
  <c r="O29" i="19"/>
  <c r="N29" i="19" a="1"/>
  <c r="N29" i="19" s="1"/>
  <c r="O28" i="19"/>
  <c r="N28" i="19" a="1"/>
  <c r="N28" i="19" s="1"/>
  <c r="O27" i="19"/>
  <c r="N27" i="19"/>
  <c r="N27" i="19" a="1"/>
  <c r="O26" i="19"/>
  <c r="N26" i="19" a="1"/>
  <c r="N26" i="19" s="1"/>
  <c r="O25" i="19"/>
  <c r="N25" i="19" a="1"/>
  <c r="N25" i="19" s="1"/>
  <c r="O24" i="19"/>
  <c r="N24" i="19" a="1"/>
  <c r="N24" i="19" s="1"/>
  <c r="O23" i="19"/>
  <c r="N23" i="19" a="1"/>
  <c r="N23" i="19" s="1"/>
  <c r="O22" i="19"/>
  <c r="N22" i="19" a="1"/>
  <c r="N22" i="19" s="1"/>
  <c r="O21" i="19"/>
  <c r="N21" i="19" a="1"/>
  <c r="N21" i="19" s="1"/>
  <c r="O20" i="19"/>
  <c r="N20" i="19" a="1"/>
  <c r="N20" i="19" s="1"/>
  <c r="O19" i="19"/>
  <c r="N19" i="19"/>
  <c r="N19" i="19" a="1"/>
  <c r="O18" i="19"/>
  <c r="N16" i="19" a="1"/>
  <c r="N16" i="19" s="1"/>
  <c r="O17" i="19"/>
  <c r="N13" i="19" a="1"/>
  <c r="N13" i="19" s="1"/>
  <c r="O16" i="19"/>
  <c r="N10" i="19" a="1"/>
  <c r="N10" i="19" s="1"/>
  <c r="O15" i="19"/>
  <c r="N7" i="19" a="1"/>
  <c r="N7" i="19" s="1"/>
  <c r="O14" i="19"/>
  <c r="N8" i="19" a="1"/>
  <c r="N8" i="19" s="1"/>
  <c r="O13" i="19"/>
  <c r="N9" i="19" a="1"/>
  <c r="N9" i="19" s="1"/>
  <c r="O12" i="19"/>
  <c r="N18" i="19" a="1"/>
  <c r="N18" i="19" s="1"/>
  <c r="O11" i="19"/>
  <c r="N17" i="19" a="1"/>
  <c r="N17" i="19" s="1"/>
  <c r="O10" i="19"/>
  <c r="N6" i="19" a="1"/>
  <c r="N6" i="19" s="1"/>
  <c r="O9" i="19"/>
  <c r="N11" i="19" a="1"/>
  <c r="N11" i="19" s="1"/>
  <c r="O8" i="19"/>
  <c r="N15" i="19" a="1"/>
  <c r="N15" i="19" s="1"/>
  <c r="O7" i="19"/>
  <c r="N12" i="19" a="1"/>
  <c r="N12" i="19" s="1"/>
  <c r="O6" i="19"/>
  <c r="N14" i="19" a="1"/>
  <c r="N14" i="19" s="1"/>
  <c r="O30" i="8"/>
  <c r="N30" i="8" a="1"/>
  <c r="N30" i="8" s="1"/>
  <c r="O29" i="8"/>
  <c r="N29" i="8" a="1"/>
  <c r="N29" i="8" s="1"/>
  <c r="O28" i="8"/>
  <c r="N28" i="8"/>
  <c r="N28" i="8" a="1"/>
  <c r="O27" i="8"/>
  <c r="N27" i="8" a="1"/>
  <c r="N27" i="8" s="1"/>
  <c r="O26" i="8"/>
  <c r="N26" i="8" a="1"/>
  <c r="N26" i="8" s="1"/>
  <c r="O25" i="8"/>
  <c r="N25" i="8" a="1"/>
  <c r="N25" i="8" s="1"/>
  <c r="O24" i="8"/>
  <c r="N24" i="8" a="1"/>
  <c r="N24" i="8" s="1"/>
  <c r="O23" i="8"/>
  <c r="N23" i="8" a="1"/>
  <c r="N23" i="8" s="1"/>
  <c r="O22" i="8"/>
  <c r="N22" i="8" a="1"/>
  <c r="N22" i="8" s="1"/>
  <c r="O21" i="8"/>
  <c r="N21" i="8" a="1"/>
  <c r="N21" i="8" s="1"/>
  <c r="O20" i="8"/>
  <c r="N20" i="8"/>
  <c r="N20" i="8" a="1"/>
  <c r="O19" i="8"/>
  <c r="N19" i="8" a="1"/>
  <c r="N19" i="8" s="1"/>
  <c r="O18" i="8"/>
  <c r="N18" i="8" a="1"/>
  <c r="N18" i="8" s="1"/>
  <c r="O17" i="8"/>
  <c r="N17" i="8" a="1"/>
  <c r="N17" i="8" s="1"/>
  <c r="O16" i="8"/>
  <c r="N16" i="8" a="1"/>
  <c r="N16" i="8" s="1"/>
  <c r="O15" i="8"/>
  <c r="N14" i="8" a="1"/>
  <c r="N14" i="8" s="1"/>
  <c r="O14" i="8"/>
  <c r="N6" i="8" a="1"/>
  <c r="N6" i="8" s="1"/>
  <c r="O13" i="8"/>
  <c r="N9" i="8" a="1"/>
  <c r="N9" i="8" s="1"/>
  <c r="O12" i="8"/>
  <c r="N12" i="8"/>
  <c r="N12" i="8" a="1"/>
  <c r="O11" i="8"/>
  <c r="N7" i="8" a="1"/>
  <c r="N7" i="8" s="1"/>
  <c r="O10" i="8"/>
  <c r="N11" i="8" a="1"/>
  <c r="N11" i="8" s="1"/>
  <c r="O9" i="8"/>
  <c r="N10" i="8" a="1"/>
  <c r="N10" i="8" s="1"/>
  <c r="O8" i="8"/>
  <c r="N13" i="8" a="1"/>
  <c r="N13" i="8" s="1"/>
  <c r="O7" i="8"/>
  <c r="N8" i="8" a="1"/>
  <c r="N8" i="8" s="1"/>
  <c r="O6" i="8"/>
  <c r="N15" i="8" a="1"/>
  <c r="N15" i="8" s="1"/>
  <c r="O30" i="7"/>
  <c r="N30" i="7" a="1"/>
  <c r="N30" i="7" s="1"/>
  <c r="O29" i="7"/>
  <c r="N29" i="7" a="1"/>
  <c r="N29" i="7" s="1"/>
  <c r="O28" i="7"/>
  <c r="N28" i="7" a="1"/>
  <c r="N28" i="7" s="1"/>
  <c r="O27" i="7"/>
  <c r="N27" i="7" a="1"/>
  <c r="N27" i="7" s="1"/>
  <c r="O26" i="7"/>
  <c r="N26" i="7" a="1"/>
  <c r="N26" i="7" s="1"/>
  <c r="O25" i="7"/>
  <c r="N25" i="7" a="1"/>
  <c r="N25" i="7" s="1"/>
  <c r="O24" i="7"/>
  <c r="N24" i="7"/>
  <c r="N24" i="7" a="1"/>
  <c r="O23" i="7"/>
  <c r="N23" i="7" a="1"/>
  <c r="N23" i="7" s="1"/>
  <c r="O22" i="7"/>
  <c r="N22" i="7" a="1"/>
  <c r="N22" i="7" s="1"/>
  <c r="O21" i="7"/>
  <c r="N21" i="7" a="1"/>
  <c r="N21" i="7" s="1"/>
  <c r="O20" i="7"/>
  <c r="N20" i="7" a="1"/>
  <c r="N20" i="7" s="1"/>
  <c r="O19" i="7"/>
  <c r="N19" i="7" a="1"/>
  <c r="N19" i="7" s="1"/>
  <c r="O18" i="7"/>
  <c r="N18" i="7" a="1"/>
  <c r="N18" i="7" s="1"/>
  <c r="O17" i="7"/>
  <c r="N17" i="7" a="1"/>
  <c r="N17" i="7" s="1"/>
  <c r="O16" i="7"/>
  <c r="N16" i="7"/>
  <c r="N16" i="7" a="1"/>
  <c r="O15" i="7"/>
  <c r="N15" i="7" a="1"/>
  <c r="N15" i="7" s="1"/>
  <c r="O14" i="7"/>
  <c r="N14" i="7" a="1"/>
  <c r="N14" i="7" s="1"/>
  <c r="O13" i="7"/>
  <c r="N13" i="7" a="1"/>
  <c r="N13" i="7" s="1"/>
  <c r="O12" i="7"/>
  <c r="N7" i="7" a="1"/>
  <c r="N7" i="7" s="1"/>
  <c r="O11" i="7"/>
  <c r="N6" i="7" a="1"/>
  <c r="N6" i="7" s="1"/>
  <c r="O10" i="7"/>
  <c r="N9" i="7" a="1"/>
  <c r="N9" i="7" s="1"/>
  <c r="O9" i="7"/>
  <c r="N10" i="7" a="1"/>
  <c r="N10" i="7" s="1"/>
  <c r="O8" i="7"/>
  <c r="N12" i="7" a="1"/>
  <c r="N12" i="7" s="1"/>
  <c r="O7" i="7"/>
  <c r="N8" i="7" a="1"/>
  <c r="N8" i="7" s="1"/>
  <c r="O6" i="7"/>
  <c r="N11" i="7" a="1"/>
  <c r="N11" i="7" s="1"/>
  <c r="O10" i="3"/>
  <c r="N10" i="3" a="1"/>
  <c r="N10" i="3" s="1"/>
  <c r="O30" i="5"/>
  <c r="N30" i="5" a="1"/>
  <c r="N30" i="5" s="1"/>
  <c r="O29" i="5"/>
  <c r="N29" i="5" a="1"/>
  <c r="N29" i="5" s="1"/>
  <c r="O28" i="5"/>
  <c r="N28" i="5"/>
  <c r="N28" i="5" a="1"/>
  <c r="O27" i="5"/>
  <c r="N27" i="5" a="1"/>
  <c r="N27" i="5" s="1"/>
  <c r="O26" i="5"/>
  <c r="N26" i="5" a="1"/>
  <c r="N26" i="5" s="1"/>
  <c r="O25" i="5"/>
  <c r="N25" i="5" a="1"/>
  <c r="N25" i="5" s="1"/>
  <c r="O24" i="5"/>
  <c r="N24" i="5" a="1"/>
  <c r="N24" i="5" s="1"/>
  <c r="O23" i="5"/>
  <c r="N23" i="5" a="1"/>
  <c r="N23" i="5" s="1"/>
  <c r="O22" i="5"/>
  <c r="N22" i="5" a="1"/>
  <c r="N22" i="5" s="1"/>
  <c r="O21" i="5"/>
  <c r="N21" i="5" a="1"/>
  <c r="N21" i="5" s="1"/>
  <c r="O20" i="5"/>
  <c r="N20" i="5"/>
  <c r="N20" i="5" a="1"/>
  <c r="O19" i="5"/>
  <c r="N19" i="5" a="1"/>
  <c r="N19" i="5" s="1"/>
  <c r="O18" i="5"/>
  <c r="N18" i="5" a="1"/>
  <c r="N18" i="5" s="1"/>
  <c r="O17" i="5"/>
  <c r="N17" i="5" a="1"/>
  <c r="N17" i="5" s="1"/>
  <c r="O16" i="5"/>
  <c r="N16" i="5" a="1"/>
  <c r="N16" i="5" s="1"/>
  <c r="O15" i="5"/>
  <c r="N15" i="5" a="1"/>
  <c r="N15" i="5" s="1"/>
  <c r="O14" i="5"/>
  <c r="N14" i="5" a="1"/>
  <c r="N14" i="5" s="1"/>
  <c r="O13" i="5"/>
  <c r="N13" i="5" a="1"/>
  <c r="N13" i="5" s="1"/>
  <c r="O12" i="5"/>
  <c r="N12" i="5"/>
  <c r="N12" i="5" a="1"/>
  <c r="O11" i="5"/>
  <c r="N11" i="5" a="1"/>
  <c r="N11" i="5" s="1"/>
  <c r="O10" i="5"/>
  <c r="N8" i="5" a="1"/>
  <c r="N8" i="5" s="1"/>
  <c r="O9" i="5"/>
  <c r="N7" i="5" a="1"/>
  <c r="N7" i="5" s="1"/>
  <c r="O8" i="5"/>
  <c r="N10" i="5" a="1"/>
  <c r="N10" i="5" s="1"/>
  <c r="O7" i="5"/>
  <c r="N9" i="5" a="1"/>
  <c r="N9" i="5" s="1"/>
  <c r="O6" i="5"/>
  <c r="N6" i="5" a="1"/>
  <c r="N6" i="5" s="1"/>
  <c r="O30" i="4"/>
  <c r="N30" i="4" a="1"/>
  <c r="N30" i="4" s="1"/>
  <c r="O29" i="4"/>
  <c r="N29" i="4" a="1"/>
  <c r="N29" i="4" s="1"/>
  <c r="O28" i="4"/>
  <c r="N28" i="4"/>
  <c r="N28" i="4" a="1"/>
  <c r="O27" i="4"/>
  <c r="N27" i="4" a="1"/>
  <c r="N27" i="4" s="1"/>
  <c r="O26" i="4"/>
  <c r="N26" i="4" a="1"/>
  <c r="N26" i="4" s="1"/>
  <c r="O25" i="4"/>
  <c r="N25" i="4" a="1"/>
  <c r="N25" i="4" s="1"/>
  <c r="O24" i="4"/>
  <c r="N24" i="4" a="1"/>
  <c r="N24" i="4" s="1"/>
  <c r="O23" i="4"/>
  <c r="N23" i="4" a="1"/>
  <c r="N23" i="4" s="1"/>
  <c r="O22" i="4"/>
  <c r="N22" i="4" a="1"/>
  <c r="N22" i="4" s="1"/>
  <c r="O21" i="4"/>
  <c r="N21" i="4" a="1"/>
  <c r="N21" i="4" s="1"/>
  <c r="O20" i="4"/>
  <c r="N20" i="4"/>
  <c r="N20" i="4" a="1"/>
  <c r="O19" i="4"/>
  <c r="N19" i="4" a="1"/>
  <c r="N19" i="4" s="1"/>
  <c r="O18" i="4"/>
  <c r="N18" i="4" a="1"/>
  <c r="N18" i="4" s="1"/>
  <c r="O17" i="4"/>
  <c r="N17" i="4" a="1"/>
  <c r="N17" i="4" s="1"/>
  <c r="O16" i="4"/>
  <c r="N16" i="4" a="1"/>
  <c r="N16" i="4" s="1"/>
  <c r="O15" i="4"/>
  <c r="N7" i="4" a="1"/>
  <c r="N7" i="4" s="1"/>
  <c r="O14" i="4"/>
  <c r="N14" i="4" a="1"/>
  <c r="N14" i="4" s="1"/>
  <c r="O13" i="4"/>
  <c r="N6" i="4" a="1"/>
  <c r="N6" i="4" s="1"/>
  <c r="O12" i="4"/>
  <c r="N13" i="4" a="1"/>
  <c r="N13" i="4" s="1"/>
  <c r="O11" i="4"/>
  <c r="N8" i="4" a="1"/>
  <c r="N8" i="4" s="1"/>
  <c r="O10" i="4"/>
  <c r="N15" i="4" a="1"/>
  <c r="N15" i="4" s="1"/>
  <c r="O9" i="4"/>
  <c r="N9" i="4" a="1"/>
  <c r="N9" i="4" s="1"/>
  <c r="O8" i="4"/>
  <c r="N10" i="4"/>
  <c r="N10" i="4" a="1"/>
  <c r="O7" i="4"/>
  <c r="N12" i="4" a="1"/>
  <c r="N12" i="4" s="1"/>
  <c r="O6" i="4"/>
  <c r="N11" i="4" a="1"/>
  <c r="N11" i="4" s="1"/>
  <c r="O30" i="2"/>
  <c r="N30" i="2" a="1"/>
  <c r="N30" i="2" s="1"/>
  <c r="O29" i="2"/>
  <c r="N29" i="2" a="1"/>
  <c r="N29" i="2" s="1"/>
  <c r="O28" i="2"/>
  <c r="N28" i="2" a="1"/>
  <c r="N28" i="2" s="1"/>
  <c r="O27" i="2"/>
  <c r="N27" i="2" a="1"/>
  <c r="N27" i="2" s="1"/>
  <c r="O26" i="2"/>
  <c r="N26" i="2" a="1"/>
  <c r="N26" i="2" s="1"/>
  <c r="O25" i="2"/>
  <c r="N25" i="2" a="1"/>
  <c r="N25" i="2" s="1"/>
  <c r="O24" i="2"/>
  <c r="N24" i="2"/>
  <c r="N24" i="2" a="1"/>
  <c r="O23" i="2"/>
  <c r="N23" i="2" a="1"/>
  <c r="N23" i="2" s="1"/>
  <c r="O22" i="2"/>
  <c r="N22" i="2" a="1"/>
  <c r="N22" i="2" s="1"/>
  <c r="O21" i="2"/>
  <c r="N21" i="2" a="1"/>
  <c r="N21" i="2" s="1"/>
  <c r="O20" i="2"/>
  <c r="N20" i="2" a="1"/>
  <c r="N20" i="2" s="1"/>
  <c r="O19" i="2"/>
  <c r="N19" i="2" a="1"/>
  <c r="N19" i="2" s="1"/>
  <c r="O6" i="2"/>
  <c r="N6" i="2" a="1"/>
  <c r="N6" i="2" s="1"/>
  <c r="O10" i="2"/>
  <c r="N10" i="2" a="1"/>
  <c r="N10" i="2" s="1"/>
  <c r="O17" i="2"/>
  <c r="N17" i="2" a="1"/>
  <c r="N17" i="2" s="1"/>
  <c r="O11" i="2"/>
  <c r="N11" i="2" a="1"/>
  <c r="N11" i="2" s="1"/>
  <c r="O13" i="2"/>
  <c r="N13" i="2" a="1"/>
  <c r="N13" i="2" s="1"/>
  <c r="O9" i="2"/>
  <c r="N9" i="2" a="1"/>
  <c r="N9" i="2" s="1"/>
  <c r="O7" i="2"/>
  <c r="N7" i="2" a="1"/>
  <c r="N7" i="2" s="1"/>
  <c r="O16" i="2"/>
  <c r="N16" i="2" a="1"/>
  <c r="N16" i="2" s="1"/>
  <c r="O14" i="2"/>
  <c r="N14" i="2" a="1"/>
  <c r="N14" i="2" s="1"/>
  <c r="O12" i="2"/>
  <c r="N12" i="2" a="1"/>
  <c r="N12" i="2" s="1"/>
  <c r="O15" i="2"/>
  <c r="N15" i="2" a="1"/>
  <c r="N15" i="2" s="1"/>
  <c r="O18" i="2"/>
  <c r="N18" i="2" a="1"/>
  <c r="N18" i="2" s="1"/>
  <c r="O30" i="1" l="1"/>
  <c r="N30" i="1" a="1"/>
  <c r="N30" i="1" s="1"/>
  <c r="O29" i="1"/>
  <c r="N29" i="1" a="1"/>
  <c r="N29" i="1" s="1"/>
  <c r="O28" i="1"/>
  <c r="N28" i="1" a="1"/>
  <c r="N28" i="1" s="1"/>
  <c r="O27" i="1"/>
  <c r="N27" i="1" a="1"/>
  <c r="N27" i="1" s="1"/>
  <c r="O26" i="1"/>
  <c r="N26" i="1" a="1"/>
  <c r="N26" i="1" s="1"/>
  <c r="O25" i="1"/>
  <c r="N25" i="1"/>
  <c r="N25" i="1" a="1"/>
  <c r="O24" i="1"/>
  <c r="N24" i="1" a="1"/>
  <c r="N24" i="1" s="1"/>
  <c r="O23" i="1"/>
  <c r="N23" i="1" a="1"/>
  <c r="N23" i="1" s="1"/>
  <c r="O22" i="1"/>
  <c r="N22" i="1" a="1"/>
  <c r="N22" i="1" s="1"/>
  <c r="O21" i="1"/>
  <c r="N21" i="1"/>
  <c r="N21" i="1" a="1"/>
  <c r="O20" i="1"/>
  <c r="N20" i="1" a="1"/>
  <c r="N20" i="1" s="1"/>
  <c r="O19" i="1"/>
  <c r="N19" i="1" a="1"/>
  <c r="N19" i="1" s="1"/>
  <c r="O18" i="1"/>
  <c r="N18" i="1" a="1"/>
  <c r="N18" i="1" s="1"/>
  <c r="O17" i="1"/>
  <c r="N17" i="1"/>
  <c r="N17" i="1" a="1"/>
  <c r="O16" i="1"/>
  <c r="N16" i="1" a="1"/>
  <c r="N16" i="1" s="1"/>
  <c r="O15" i="1"/>
  <c r="N15" i="1" a="1"/>
  <c r="N15" i="1" s="1"/>
  <c r="O14" i="1"/>
  <c r="N14" i="1" a="1"/>
  <c r="N14" i="1" s="1"/>
  <c r="O13" i="1"/>
  <c r="N13" i="1"/>
  <c r="N13" i="1" a="1"/>
  <c r="O12" i="1"/>
  <c r="N12" i="1" a="1"/>
  <c r="N12" i="1" s="1"/>
  <c r="N9" i="1" a="1"/>
  <c r="N9" i="1" s="1"/>
  <c r="N8" i="1" a="1"/>
  <c r="N8" i="1" s="1"/>
  <c r="N10" i="1" a="1"/>
  <c r="N10" i="1" s="1"/>
  <c r="N11" i="1" a="1"/>
  <c r="N11" i="1" s="1"/>
  <c r="N7" i="1" a="1"/>
  <c r="N7" i="1" s="1"/>
  <c r="N6" i="1" a="1"/>
  <c r="N6" i="1" s="1"/>
  <c r="F55" i="24" l="1"/>
  <c r="F56" i="24"/>
  <c r="F57" i="24"/>
  <c r="F54" i="24"/>
  <c r="F47" i="24"/>
  <c r="F50" i="24"/>
  <c r="F48" i="24"/>
  <c r="F49" i="24"/>
  <c r="F42" i="24"/>
  <c r="F40" i="24"/>
  <c r="F43" i="24"/>
  <c r="F41" i="24"/>
  <c r="F29" i="24"/>
  <c r="F21" i="24"/>
  <c r="F18" i="24"/>
  <c r="F19" i="24"/>
  <c r="F20" i="24"/>
  <c r="F22" i="23"/>
  <c r="F24" i="23"/>
  <c r="F23" i="23"/>
  <c r="F21" i="23"/>
  <c r="F14" i="23"/>
  <c r="F16" i="23"/>
  <c r="F17" i="23"/>
  <c r="F15" i="23"/>
  <c r="F7" i="23"/>
  <c r="F9" i="23"/>
  <c r="F8" i="23"/>
  <c r="F10" i="23"/>
</calcChain>
</file>

<file path=xl/sharedStrings.xml><?xml version="1.0" encoding="utf-8"?>
<sst xmlns="http://schemas.openxmlformats.org/spreadsheetml/2006/main" count="1363" uniqueCount="145">
  <si>
    <t>ОФИЦИАЛЬНЫЙ РЕЙТИНГОВЫЙ ТУРНИР 2019 Г0ДА</t>
  </si>
  <si>
    <t>РЕЗУЛЬТАТЫ КВАЛИФИКАЦИИ</t>
  </si>
  <si>
    <t>место</t>
  </si>
  <si>
    <t>ФАМИЛИЯ ИМЯ</t>
  </si>
  <si>
    <t>ганд</t>
  </si>
  <si>
    <t xml:space="preserve">всего </t>
  </si>
  <si>
    <t>средний</t>
  </si>
  <si>
    <t xml:space="preserve">  </t>
  </si>
  <si>
    <t>Зачет</t>
  </si>
  <si>
    <t>за5игр</t>
  </si>
  <si>
    <t>Переигр.худ</t>
  </si>
  <si>
    <t>Группа №1</t>
  </si>
  <si>
    <t>Группа №2</t>
  </si>
  <si>
    <t>Группа №3</t>
  </si>
  <si>
    <t>Группа №4</t>
  </si>
  <si>
    <t>Группа №5</t>
  </si>
  <si>
    <t>Группа №6</t>
  </si>
  <si>
    <t>Группа №7</t>
  </si>
  <si>
    <t>Группа №8</t>
  </si>
  <si>
    <t>Группа №9</t>
  </si>
  <si>
    <t>Группа №11</t>
  </si>
  <si>
    <t>Группа №12</t>
  </si>
  <si>
    <t>A</t>
  </si>
  <si>
    <t>Дорожка</t>
  </si>
  <si>
    <t>Гандикап</t>
  </si>
  <si>
    <t>Игра</t>
  </si>
  <si>
    <t>Сумма</t>
  </si>
  <si>
    <t xml:space="preserve">Победитель </t>
  </si>
  <si>
    <t>Игра 1</t>
  </si>
  <si>
    <t>Игра 2</t>
  </si>
  <si>
    <t>Итоговая зачёт А</t>
  </si>
  <si>
    <t>IV Этап Казахстанского Боулинг Тура</t>
  </si>
  <si>
    <t>Турбо Гейм</t>
  </si>
  <si>
    <t>Экстра Фрейм</t>
  </si>
  <si>
    <t>День 10.06</t>
  </si>
  <si>
    <t>День 11.06</t>
  </si>
  <si>
    <t>Группа №10</t>
  </si>
  <si>
    <t>Группа №13</t>
  </si>
  <si>
    <t>Группа №14</t>
  </si>
  <si>
    <t>Группа №22</t>
  </si>
  <si>
    <t>Группа №21</t>
  </si>
  <si>
    <t>Группа №20</t>
  </si>
  <si>
    <t>Группа №19</t>
  </si>
  <si>
    <t>Группа №18</t>
  </si>
  <si>
    <t>Группа №17</t>
  </si>
  <si>
    <t>Группа №16</t>
  </si>
  <si>
    <t>Группа №15</t>
  </si>
  <si>
    <t>Супер десперадо</t>
  </si>
  <si>
    <t>Кубок РК</t>
  </si>
  <si>
    <t>Общая OPEN</t>
  </si>
  <si>
    <t>Общая A</t>
  </si>
  <si>
    <t>*</t>
  </si>
  <si>
    <t>Матч №1</t>
  </si>
  <si>
    <t>Матч №2</t>
  </si>
  <si>
    <t>Матч №3</t>
  </si>
  <si>
    <t>Матч №4</t>
  </si>
  <si>
    <t>Матч №5</t>
  </si>
  <si>
    <t>Итоговая зачёт Open</t>
  </si>
  <si>
    <t>Этап I Матч №1</t>
  </si>
  <si>
    <t>Этап II Матч №1</t>
  </si>
  <si>
    <t>Этап II Матч №2</t>
  </si>
  <si>
    <t>Этап II Матч №3</t>
  </si>
  <si>
    <t>Этап II Матч №4</t>
  </si>
  <si>
    <t>Этап II Матч №5</t>
  </si>
  <si>
    <t>Этап II Матч №6</t>
  </si>
  <si>
    <t>Этап II Матч №7</t>
  </si>
  <si>
    <t>Abdusamadov Ravshan</t>
  </si>
  <si>
    <t>Kuznetsov Yevgeniy</t>
  </si>
  <si>
    <t>Sazonov Yuriy</t>
  </si>
  <si>
    <t>Ekkel Ruslan</t>
  </si>
  <si>
    <t>Vologin Gennadiy</t>
  </si>
  <si>
    <t>Kryazhok Danil</t>
  </si>
  <si>
    <t>Kryazhok Dmitriy</t>
  </si>
  <si>
    <t>Kryazhok Svetlana</t>
  </si>
  <si>
    <t>Open</t>
  </si>
  <si>
    <t>Baibolatov Kairat</t>
  </si>
  <si>
    <t>Roshonok German</t>
  </si>
  <si>
    <t>Kabdenov Aibek</t>
  </si>
  <si>
    <t>Sarsen Aibek</t>
  </si>
  <si>
    <t>Nazaraliev Zhanat</t>
  </si>
  <si>
    <t>Baitulaeva Azhar</t>
  </si>
  <si>
    <t>Medvedev Alexandr</t>
  </si>
  <si>
    <t>Ibragimov Adik</t>
  </si>
  <si>
    <t>Ten Oleg</t>
  </si>
  <si>
    <t>Крапива Оpen 2019</t>
  </si>
  <si>
    <t>Открытый международный коммерческий турнир.</t>
  </si>
  <si>
    <t>Mandritsa Natalya</t>
  </si>
  <si>
    <t>Kuznetsov Yevgeny</t>
  </si>
  <si>
    <t>Kirienko Andrey</t>
  </si>
  <si>
    <t xml:space="preserve"> Ibragimov Adik</t>
  </si>
  <si>
    <t>Barmanbekov Arman</t>
  </si>
  <si>
    <t xml:space="preserve">Skakov Gaziz </t>
  </si>
  <si>
    <t>Kryazhhk Danil</t>
  </si>
  <si>
    <t>Skakov Gaziz</t>
  </si>
  <si>
    <t>Myrzakhmetov Yerlan</t>
  </si>
  <si>
    <t>Vologin Gennady</t>
  </si>
  <si>
    <t xml:space="preserve">Ten Oleg </t>
  </si>
  <si>
    <t>Kim Andrey</t>
  </si>
  <si>
    <t xml:space="preserve">Baitulaeva Azhar </t>
  </si>
  <si>
    <t>Dosmagambetov Serik</t>
  </si>
  <si>
    <t>Kryazhok Dmitry</t>
  </si>
  <si>
    <t>Tlegenov Nurzhan</t>
  </si>
  <si>
    <t>Telemisov Amanzhol</t>
  </si>
  <si>
    <t>Dorosh Olga</t>
  </si>
  <si>
    <t>Orynbasarov Azamat</t>
  </si>
  <si>
    <t>Abinaev Abdrakhman</t>
  </si>
  <si>
    <t>Mukhtarov Olim</t>
  </si>
  <si>
    <t>Shabdraakhmanov Khandamir</t>
  </si>
  <si>
    <t>Tuichiev Davron</t>
  </si>
  <si>
    <t>Suslov Andrey</t>
  </si>
  <si>
    <t>Kunapyanov Bakhtiar</t>
  </si>
  <si>
    <t>Sarsenov Yermek</t>
  </si>
  <si>
    <t>Ten Olrg</t>
  </si>
  <si>
    <t>Kuchumova Anastasiya</t>
  </si>
  <si>
    <t>Shaabdurakhmanov Khandamir</t>
  </si>
  <si>
    <t>Tleumuratov Yuriy</t>
  </si>
  <si>
    <t>Karazhanov Aibek</t>
  </si>
  <si>
    <t>Zirenov Dulat</t>
  </si>
  <si>
    <t xml:space="preserve">Ibragimov Adik </t>
  </si>
  <si>
    <t xml:space="preserve">Burmist Edvard </t>
  </si>
  <si>
    <t>Kuzhumova Anastasiay</t>
  </si>
  <si>
    <t>Sabyrov Baubek</t>
  </si>
  <si>
    <t>Mendygaliev Kairat</t>
  </si>
  <si>
    <t>Burmist Edvard</t>
  </si>
  <si>
    <t>Baitulayeva Azhar</t>
  </si>
  <si>
    <t xml:space="preserve">Sabyrov Baubek </t>
  </si>
  <si>
    <t xml:space="preserve">Tleumuratov Yuriy </t>
  </si>
  <si>
    <t xml:space="preserve">Urazaev </t>
  </si>
  <si>
    <t xml:space="preserve">Rashonok German </t>
  </si>
  <si>
    <t xml:space="preserve">Mendygaliev Kairat </t>
  </si>
  <si>
    <t>Avdusamadov Ravshan</t>
  </si>
  <si>
    <t xml:space="preserve">Orynbasarov Azamat </t>
  </si>
  <si>
    <t>Zirekov Dulat</t>
  </si>
  <si>
    <t xml:space="preserve">Sazonov Yuriy </t>
  </si>
  <si>
    <t>Tilemisov Aman</t>
  </si>
  <si>
    <t>Ibatollauly Zhiger</t>
  </si>
  <si>
    <t xml:space="preserve">Vologin Gennady </t>
  </si>
  <si>
    <t>Kunapyaev</t>
  </si>
  <si>
    <t xml:space="preserve">Medvedev Alexandr </t>
  </si>
  <si>
    <t>Kim Andey</t>
  </si>
  <si>
    <t>X</t>
  </si>
  <si>
    <t>ЭКСТРА ФРЕЙМ</t>
  </si>
  <si>
    <t xml:space="preserve">РЕЗУЛЬТАТЫ КВАЛИФИКАЦИИ </t>
  </si>
  <si>
    <t>Посев Open</t>
  </si>
  <si>
    <t>Посев зачёт 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</si>
</sst>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0"/>
      <name val="Arial Cyr"/>
      <charset val="204"/>
    </font>
    <font>
      <b/>
      <sz val="16"/>
      <name val="Arial Cyr"/>
      <family val="2"/>
      <charset val="204"/>
    </font>
    <font>
      <b/>
      <sz val="12"/>
      <name val="Arial Cyr"/>
      <family val="2"/>
      <charset val="204"/>
    </font>
    <font>
      <b/>
      <sz val="8"/>
      <name val="Courier New Cyr"/>
      <family val="3"/>
      <charset val="204"/>
    </font>
    <font>
      <b/>
      <sz val="10"/>
      <name val="Courier New Cyr"/>
      <family val="3"/>
      <charset val="204"/>
    </font>
    <font>
      <b/>
      <sz val="16"/>
      <name val="Arial"/>
      <family val="2"/>
      <charset val="204"/>
    </font>
    <font>
      <b/>
      <sz val="8"/>
      <name val="Arial Cyr"/>
      <charset val="204"/>
    </font>
    <font>
      <b/>
      <sz val="9"/>
      <name val="Arial"/>
      <family val="2"/>
      <charset val="204"/>
    </font>
    <font>
      <b/>
      <sz val="14"/>
      <name val="Arial Cyr"/>
      <charset val="204"/>
    </font>
    <font>
      <b/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i/>
      <sz val="10"/>
      <name val="Arial Cyr"/>
      <charset val="204"/>
    </font>
    <font>
      <b/>
      <sz val="12"/>
      <name val="Arial Cyr"/>
      <charset val="204"/>
    </font>
    <font>
      <b/>
      <sz val="10"/>
      <color rgb="FFC00000"/>
      <name val="Arial Cyr"/>
      <charset val="204"/>
    </font>
    <font>
      <b/>
      <sz val="10"/>
      <color rgb="FFFF0000"/>
      <name val="Arial Cyr"/>
      <charset val="204"/>
    </font>
    <font>
      <b/>
      <sz val="10"/>
      <color theme="1"/>
      <name val="Arial Cyr"/>
      <charset val="204"/>
    </font>
    <font>
      <b/>
      <sz val="22"/>
      <color theme="1"/>
      <name val="Calibri"/>
      <family val="2"/>
      <charset val="204"/>
      <scheme val="minor"/>
    </font>
    <font>
      <sz val="10"/>
      <name val="Courier New Cyr"/>
      <charset val="204"/>
    </font>
    <font>
      <b/>
      <sz val="10"/>
      <color theme="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/>
    <xf numFmtId="0" fontId="3" fillId="0" borderId="0" xfId="0" applyFont="1" applyAlignment="1"/>
    <xf numFmtId="0" fontId="4" fillId="2" borderId="2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/>
    <xf numFmtId="1" fontId="1" fillId="0" borderId="4" xfId="0" applyNumberFormat="1" applyFont="1" applyFill="1" applyBorder="1"/>
    <xf numFmtId="4" fontId="1" fillId="0" borderId="4" xfId="0" applyNumberFormat="1" applyFont="1" applyFill="1" applyBorder="1"/>
    <xf numFmtId="0" fontId="1" fillId="0" borderId="0" xfId="0" applyFont="1" applyFill="1"/>
    <xf numFmtId="0" fontId="1" fillId="0" borderId="5" xfId="0" applyFont="1" applyFill="1" applyBorder="1" applyAlignment="1">
      <alignment horizontal="center"/>
    </xf>
    <xf numFmtId="0" fontId="1" fillId="0" borderId="5" xfId="0" applyFont="1" applyFill="1" applyBorder="1"/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/>
    <xf numFmtId="0" fontId="1" fillId="0" borderId="4" xfId="0" applyFont="1" applyBorder="1"/>
    <xf numFmtId="0" fontId="4" fillId="2" borderId="6" xfId="0" applyFont="1" applyFill="1" applyBorder="1" applyAlignment="1">
      <alignment horizontal="center"/>
    </xf>
    <xf numFmtId="0" fontId="1" fillId="0" borderId="9" xfId="0" applyFont="1" applyFill="1" applyBorder="1"/>
    <xf numFmtId="0" fontId="1" fillId="0" borderId="11" xfId="0" applyFont="1" applyFill="1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3" xfId="0" applyBorder="1"/>
    <xf numFmtId="0" fontId="0" fillId="4" borderId="16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1" fillId="0" borderId="13" xfId="0" applyFont="1" applyFill="1" applyBorder="1"/>
    <xf numFmtId="0" fontId="0" fillId="0" borderId="14" xfId="0" applyBorder="1"/>
    <xf numFmtId="0" fontId="0" fillId="0" borderId="15" xfId="0" applyBorder="1"/>
    <xf numFmtId="0" fontId="0" fillId="0" borderId="0" xfId="0" applyAlignment="1">
      <alignment horizontal="right"/>
    </xf>
    <xf numFmtId="0" fontId="0" fillId="0" borderId="10" xfId="0" applyBorder="1"/>
    <xf numFmtId="0" fontId="5" fillId="2" borderId="3" xfId="0" applyFont="1" applyFill="1" applyBorder="1" applyAlignment="1">
      <alignment horizontal="center"/>
    </xf>
    <xf numFmtId="0" fontId="1" fillId="0" borderId="0" xfId="0" applyFont="1" applyBorder="1"/>
    <xf numFmtId="0" fontId="12" fillId="0" borderId="2" xfId="0" applyFont="1" applyBorder="1"/>
    <xf numFmtId="0" fontId="12" fillId="0" borderId="6" xfId="0" applyFont="1" applyBorder="1"/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4" borderId="24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1" fillId="0" borderId="27" xfId="0" applyFont="1" applyFill="1" applyBorder="1"/>
    <xf numFmtId="0" fontId="0" fillId="0" borderId="13" xfId="0" applyFill="1" applyBorder="1"/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27" xfId="0" applyBorder="1"/>
    <xf numFmtId="0" fontId="0" fillId="0" borderId="12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9" xfId="0" applyBorder="1"/>
    <xf numFmtId="0" fontId="0" fillId="0" borderId="14" xfId="0" applyFill="1" applyBorder="1" applyAlignment="1">
      <alignment horizontal="center"/>
    </xf>
    <xf numFmtId="0" fontId="0" fillId="0" borderId="28" xfId="0" applyBorder="1"/>
    <xf numFmtId="0" fontId="13" fillId="0" borderId="0" xfId="0" applyFont="1"/>
    <xf numFmtId="0" fontId="9" fillId="0" borderId="0" xfId="0" applyFont="1"/>
    <xf numFmtId="0" fontId="14" fillId="0" borderId="4" xfId="0" applyFont="1" applyFill="1" applyBorder="1"/>
    <xf numFmtId="0" fontId="15" fillId="0" borderId="4" xfId="0" applyFont="1" applyFill="1" applyBorder="1"/>
    <xf numFmtId="0" fontId="5" fillId="2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16" fillId="0" borderId="4" xfId="0" applyFont="1" applyFill="1" applyBorder="1"/>
    <xf numFmtId="0" fontId="1" fillId="0" borderId="4" xfId="0" applyFont="1" applyBorder="1" applyAlignment="1">
      <alignment horizontal="center"/>
    </xf>
    <xf numFmtId="0" fontId="15" fillId="0" borderId="3" xfId="0" applyFont="1" applyFill="1" applyBorder="1"/>
    <xf numFmtId="0" fontId="1" fillId="0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2" fillId="0" borderId="30" xfId="0" applyFont="1" applyBorder="1" applyAlignment="1">
      <alignment horizontal="center" vertical="center"/>
    </xf>
    <xf numFmtId="0" fontId="0" fillId="0" borderId="0" xfId="0" applyFill="1" applyBorder="1"/>
    <xf numFmtId="0" fontId="1" fillId="5" borderId="4" xfId="0" applyFont="1" applyFill="1" applyBorder="1"/>
    <xf numFmtId="0" fontId="1" fillId="5" borderId="3" xfId="0" applyFont="1" applyFill="1" applyBorder="1"/>
    <xf numFmtId="0" fontId="18" fillId="2" borderId="2" xfId="0" applyFont="1" applyFill="1" applyBorder="1" applyAlignment="1">
      <alignment horizontal="center"/>
    </xf>
    <xf numFmtId="0" fontId="0" fillId="0" borderId="2" xfId="0" applyBorder="1"/>
    <xf numFmtId="0" fontId="1" fillId="0" borderId="2" xfId="0" applyFont="1" applyFill="1" applyBorder="1"/>
    <xf numFmtId="0" fontId="1" fillId="0" borderId="2" xfId="0" applyFont="1" applyFill="1" applyBorder="1" applyAlignment="1">
      <alignment horizontal="center" vertical="center"/>
    </xf>
    <xf numFmtId="0" fontId="0" fillId="0" borderId="28" xfId="0" applyFill="1" applyBorder="1"/>
    <xf numFmtId="0" fontId="0" fillId="0" borderId="29" xfId="0" applyBorder="1"/>
    <xf numFmtId="0" fontId="0" fillId="0" borderId="3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/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18" fillId="2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29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0" fillId="3" borderId="16" xfId="0" applyFont="1" applyFill="1" applyBorder="1" applyAlignment="1">
      <alignment horizontal="center"/>
    </xf>
    <xf numFmtId="0" fontId="10" fillId="3" borderId="17" xfId="0" applyFont="1" applyFill="1" applyBorder="1" applyAlignment="1">
      <alignment horizontal="center"/>
    </xf>
    <xf numFmtId="0" fontId="10" fillId="3" borderId="18" xfId="0" applyFont="1" applyFill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9" fillId="0" borderId="4" xfId="0" applyFont="1" applyFill="1" applyBorder="1"/>
    <xf numFmtId="0" fontId="19" fillId="0" borderId="3" xfId="0" applyFont="1" applyFill="1" applyBorder="1"/>
    <xf numFmtId="0" fontId="0" fillId="0" borderId="5" xfId="0" applyBorder="1"/>
    <xf numFmtId="0" fontId="19" fillId="0" borderId="5" xfId="0" applyFont="1" applyFill="1" applyBorder="1"/>
    <xf numFmtId="0" fontId="1" fillId="0" borderId="31" xfId="0" applyFont="1" applyBorder="1"/>
    <xf numFmtId="0" fontId="15" fillId="0" borderId="5" xfId="0" applyFont="1" applyFill="1" applyBorder="1"/>
    <xf numFmtId="1" fontId="1" fillId="0" borderId="3" xfId="0" applyNumberFormat="1" applyFont="1" applyFill="1" applyBorder="1"/>
    <xf numFmtId="4" fontId="1" fillId="0" borderId="3" xfId="0" applyNumberFormat="1" applyFont="1" applyFill="1" applyBorder="1"/>
    <xf numFmtId="1" fontId="1" fillId="0" borderId="5" xfId="0" applyNumberFormat="1" applyFont="1" applyFill="1" applyBorder="1"/>
    <xf numFmtId="4" fontId="1" fillId="0" borderId="5" xfId="0" applyNumberFormat="1" applyFont="1" applyFill="1" applyBorder="1"/>
    <xf numFmtId="0" fontId="0" fillId="0" borderId="3" xfId="0" applyFill="1" applyBorder="1"/>
    <xf numFmtId="0" fontId="1" fillId="3" borderId="4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CC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6.png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10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8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6.png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554628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904875</xdr:colOff>
      <xdr:row>2</xdr:row>
      <xdr:rowOff>554628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71602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800101</xdr:colOff>
      <xdr:row>2</xdr:row>
      <xdr:rowOff>170803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219200" cy="647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1619248</xdr:colOff>
      <xdr:row>0</xdr:row>
      <xdr:rowOff>50450</xdr:rowOff>
    </xdr:from>
    <xdr:to>
      <xdr:col>2</xdr:col>
      <xdr:colOff>895350</xdr:colOff>
      <xdr:row>2</xdr:row>
      <xdr:rowOff>554628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62077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800101</xdr:colOff>
      <xdr:row>2</xdr:row>
      <xdr:rowOff>180328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1619248</xdr:colOff>
      <xdr:row>0</xdr:row>
      <xdr:rowOff>50450</xdr:rowOff>
    </xdr:from>
    <xdr:to>
      <xdr:col>2</xdr:col>
      <xdr:colOff>904875</xdr:colOff>
      <xdr:row>2</xdr:row>
      <xdr:rowOff>554628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71602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895350</xdr:colOff>
      <xdr:row>2</xdr:row>
      <xdr:rowOff>554628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62077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885825</xdr:colOff>
      <xdr:row>2</xdr:row>
      <xdr:rowOff>561975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52552" cy="97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843396</xdr:colOff>
      <xdr:row>2</xdr:row>
      <xdr:rowOff>552450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229591" cy="98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885825</xdr:colOff>
      <xdr:row>3</xdr:row>
      <xdr:rowOff>2178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52552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2</xdr:row>
      <xdr:rowOff>561975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99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904875</xdr:colOff>
      <xdr:row>3</xdr:row>
      <xdr:rowOff>2178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71602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3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99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904875</xdr:colOff>
      <xdr:row>3</xdr:row>
      <xdr:rowOff>2178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71602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3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99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904875</xdr:colOff>
      <xdr:row>3</xdr:row>
      <xdr:rowOff>2178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71602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3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99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885825</xdr:colOff>
      <xdr:row>3</xdr:row>
      <xdr:rowOff>2178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52552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1619247</xdr:colOff>
      <xdr:row>0</xdr:row>
      <xdr:rowOff>50450</xdr:rowOff>
    </xdr:from>
    <xdr:to>
      <xdr:col>2</xdr:col>
      <xdr:colOff>914399</xdr:colOff>
      <xdr:row>3</xdr:row>
      <xdr:rowOff>2178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81127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3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99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1619247</xdr:colOff>
      <xdr:row>0</xdr:row>
      <xdr:rowOff>50450</xdr:rowOff>
    </xdr:from>
    <xdr:to>
      <xdr:col>2</xdr:col>
      <xdr:colOff>895349</xdr:colOff>
      <xdr:row>3</xdr:row>
      <xdr:rowOff>2178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62077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3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99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1619247</xdr:colOff>
      <xdr:row>0</xdr:row>
      <xdr:rowOff>50450</xdr:rowOff>
    </xdr:from>
    <xdr:to>
      <xdr:col>2</xdr:col>
      <xdr:colOff>895349</xdr:colOff>
      <xdr:row>3</xdr:row>
      <xdr:rowOff>2178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62077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1619247</xdr:colOff>
      <xdr:row>0</xdr:row>
      <xdr:rowOff>50450</xdr:rowOff>
    </xdr:from>
    <xdr:to>
      <xdr:col>2</xdr:col>
      <xdr:colOff>876299</xdr:colOff>
      <xdr:row>3</xdr:row>
      <xdr:rowOff>2178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43027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3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99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1619247</xdr:colOff>
      <xdr:row>0</xdr:row>
      <xdr:rowOff>50450</xdr:rowOff>
    </xdr:from>
    <xdr:to>
      <xdr:col>2</xdr:col>
      <xdr:colOff>142875</xdr:colOff>
      <xdr:row>2</xdr:row>
      <xdr:rowOff>104775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81128" cy="9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2</xdr:row>
      <xdr:rowOff>104775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98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142875</xdr:colOff>
      <xdr:row>2</xdr:row>
      <xdr:rowOff>106953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2</xdr:row>
      <xdr:rowOff>101574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3</xdr:col>
      <xdr:colOff>219075</xdr:colOff>
      <xdr:row>2</xdr:row>
      <xdr:rowOff>561975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99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2</xdr:row>
      <xdr:rowOff>571500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100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1619247</xdr:colOff>
      <xdr:row>0</xdr:row>
      <xdr:rowOff>50450</xdr:rowOff>
    </xdr:from>
    <xdr:to>
      <xdr:col>2</xdr:col>
      <xdr:colOff>895350</xdr:colOff>
      <xdr:row>3</xdr:row>
      <xdr:rowOff>2178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62078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1619247</xdr:colOff>
      <xdr:row>0</xdr:row>
      <xdr:rowOff>50450</xdr:rowOff>
    </xdr:from>
    <xdr:to>
      <xdr:col>3</xdr:col>
      <xdr:colOff>4232</xdr:colOff>
      <xdr:row>3</xdr:row>
      <xdr:rowOff>2178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81127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3</xdr:row>
      <xdr:rowOff>2178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3</xdr:row>
      <xdr:rowOff>1561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3</xdr:row>
      <xdr:rowOff>2178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1619247</xdr:colOff>
      <xdr:row>0</xdr:row>
      <xdr:rowOff>50450</xdr:rowOff>
    </xdr:from>
    <xdr:to>
      <xdr:col>3</xdr:col>
      <xdr:colOff>0</xdr:colOff>
      <xdr:row>2</xdr:row>
      <xdr:rowOff>523875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81128" cy="9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719571</xdr:colOff>
      <xdr:row>2</xdr:row>
      <xdr:rowOff>552450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98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576696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576696</xdr:colOff>
      <xdr:row>2</xdr:row>
      <xdr:rowOff>549249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1619247</xdr:colOff>
      <xdr:row>0</xdr:row>
      <xdr:rowOff>50450</xdr:rowOff>
    </xdr:from>
    <xdr:to>
      <xdr:col>2</xdr:col>
      <xdr:colOff>895350</xdr:colOff>
      <xdr:row>3</xdr:row>
      <xdr:rowOff>2178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62078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1619247</xdr:colOff>
      <xdr:row>0</xdr:row>
      <xdr:rowOff>50450</xdr:rowOff>
    </xdr:from>
    <xdr:to>
      <xdr:col>3</xdr:col>
      <xdr:colOff>4232</xdr:colOff>
      <xdr:row>3</xdr:row>
      <xdr:rowOff>2178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85360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3</xdr:row>
      <xdr:rowOff>2178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576696</xdr:colOff>
      <xdr:row>3</xdr:row>
      <xdr:rowOff>1561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84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3</xdr:row>
      <xdr:rowOff>2178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800101</xdr:colOff>
      <xdr:row>2</xdr:row>
      <xdr:rowOff>180328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219200" cy="63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1619247</xdr:colOff>
      <xdr:row>0</xdr:row>
      <xdr:rowOff>50450</xdr:rowOff>
    </xdr:from>
    <xdr:to>
      <xdr:col>3</xdr:col>
      <xdr:colOff>38099</xdr:colOff>
      <xdr:row>2</xdr:row>
      <xdr:rowOff>554628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43027" cy="9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795771</xdr:colOff>
      <xdr:row>2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181966" cy="101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1520286</xdr:colOff>
      <xdr:row>0</xdr:row>
      <xdr:rowOff>57150</xdr:rowOff>
    </xdr:from>
    <xdr:to>
      <xdr:col>1</xdr:col>
      <xdr:colOff>2880266</xdr:colOff>
      <xdr:row>3</xdr:row>
      <xdr:rowOff>180859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0861" y="57150"/>
          <a:ext cx="1359980" cy="771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</xdr:col>
      <xdr:colOff>267566</xdr:colOff>
      <xdr:row>4</xdr:row>
      <xdr:rowOff>160623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1619250</xdr:colOff>
      <xdr:row>0</xdr:row>
      <xdr:rowOff>50450</xdr:rowOff>
    </xdr:from>
    <xdr:to>
      <xdr:col>2</xdr:col>
      <xdr:colOff>895350</xdr:colOff>
      <xdr:row>2</xdr:row>
      <xdr:rowOff>554628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62075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1619247</xdr:colOff>
      <xdr:row>0</xdr:row>
      <xdr:rowOff>50450</xdr:rowOff>
    </xdr:from>
    <xdr:to>
      <xdr:col>2</xdr:col>
      <xdr:colOff>561975</xdr:colOff>
      <xdr:row>3</xdr:row>
      <xdr:rowOff>2178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62078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1619247</xdr:colOff>
      <xdr:row>0</xdr:row>
      <xdr:rowOff>50450</xdr:rowOff>
    </xdr:from>
    <xdr:to>
      <xdr:col>2</xdr:col>
      <xdr:colOff>895350</xdr:colOff>
      <xdr:row>3</xdr:row>
      <xdr:rowOff>2178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62078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1619247</xdr:colOff>
      <xdr:row>0</xdr:row>
      <xdr:rowOff>50450</xdr:rowOff>
    </xdr:from>
    <xdr:to>
      <xdr:col>2</xdr:col>
      <xdr:colOff>914399</xdr:colOff>
      <xdr:row>3</xdr:row>
      <xdr:rowOff>2178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7" y="50450"/>
          <a:ext cx="1381127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1543050</xdr:colOff>
      <xdr:row>0</xdr:row>
      <xdr:rowOff>50450</xdr:rowOff>
    </xdr:from>
    <xdr:to>
      <xdr:col>2</xdr:col>
      <xdr:colOff>904875</xdr:colOff>
      <xdr:row>3</xdr:row>
      <xdr:rowOff>2178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50450"/>
          <a:ext cx="1447800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1581151</xdr:colOff>
      <xdr:row>0</xdr:row>
      <xdr:rowOff>66675</xdr:rowOff>
    </xdr:from>
    <xdr:to>
      <xdr:col>2</xdr:col>
      <xdr:colOff>1</xdr:colOff>
      <xdr:row>3</xdr:row>
      <xdr:rowOff>200024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6" y="66675"/>
          <a:ext cx="1304925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1</xdr:col>
      <xdr:colOff>277091</xdr:colOff>
      <xdr:row>4</xdr:row>
      <xdr:rowOff>151098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1619250</xdr:colOff>
      <xdr:row>0</xdr:row>
      <xdr:rowOff>50450</xdr:rowOff>
    </xdr:from>
    <xdr:to>
      <xdr:col>2</xdr:col>
      <xdr:colOff>885825</xdr:colOff>
      <xdr:row>2</xdr:row>
      <xdr:rowOff>554628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52550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1619250</xdr:colOff>
      <xdr:row>0</xdr:row>
      <xdr:rowOff>50450</xdr:rowOff>
    </xdr:from>
    <xdr:to>
      <xdr:col>2</xdr:col>
      <xdr:colOff>895350</xdr:colOff>
      <xdr:row>2</xdr:row>
      <xdr:rowOff>554628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62075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1619250</xdr:colOff>
      <xdr:row>0</xdr:row>
      <xdr:rowOff>50450</xdr:rowOff>
    </xdr:from>
    <xdr:to>
      <xdr:col>3</xdr:col>
      <xdr:colOff>0</xdr:colOff>
      <xdr:row>2</xdr:row>
      <xdr:rowOff>554628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81125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800101</xdr:colOff>
      <xdr:row>2</xdr:row>
      <xdr:rowOff>180328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1619249</xdr:colOff>
      <xdr:row>0</xdr:row>
      <xdr:rowOff>50450</xdr:rowOff>
    </xdr:from>
    <xdr:to>
      <xdr:col>2</xdr:col>
      <xdr:colOff>895349</xdr:colOff>
      <xdr:row>2</xdr:row>
      <xdr:rowOff>554628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9" y="50450"/>
          <a:ext cx="1362075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904874</xdr:colOff>
      <xdr:row>2</xdr:row>
      <xdr:rowOff>554628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71601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1619248</xdr:colOff>
      <xdr:row>0</xdr:row>
      <xdr:rowOff>50450</xdr:rowOff>
    </xdr:from>
    <xdr:to>
      <xdr:col>2</xdr:col>
      <xdr:colOff>904875</xdr:colOff>
      <xdr:row>2</xdr:row>
      <xdr:rowOff>554628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48" y="50450"/>
          <a:ext cx="1371602" cy="97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1619250</xdr:colOff>
      <xdr:row>0</xdr:row>
      <xdr:rowOff>50450</xdr:rowOff>
    </xdr:from>
    <xdr:to>
      <xdr:col>2</xdr:col>
      <xdr:colOff>904875</xdr:colOff>
      <xdr:row>2</xdr:row>
      <xdr:rowOff>573678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0450"/>
          <a:ext cx="1371600" cy="98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0</xdr:row>
      <xdr:rowOff>31400</xdr:rowOff>
    </xdr:from>
    <xdr:to>
      <xdr:col>2</xdr:col>
      <xdr:colOff>904875</xdr:colOff>
      <xdr:row>2</xdr:row>
      <xdr:rowOff>573678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1400"/>
          <a:ext cx="1524000" cy="1009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32905</xdr:colOff>
      <xdr:row>0</xdr:row>
      <xdr:rowOff>36201</xdr:rowOff>
    </xdr:from>
    <xdr:to>
      <xdr:col>1</xdr:col>
      <xdr:colOff>652896</xdr:colOff>
      <xdr:row>2</xdr:row>
      <xdr:rowOff>549249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5" y="36201"/>
          <a:ext cx="1039091" cy="97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tabSelected="1" zoomScaleNormal="100" zoomScaleSheetLayoutView="100" workbookViewId="0">
      <selection activeCell="B43" sqref="B43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48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11</v>
      </c>
      <c r="O3" s="94"/>
    </row>
    <row r="4" spans="1:31" s="7" customFormat="1" ht="12.75" customHeight="1" x14ac:dyDescent="0.2">
      <c r="A4" s="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8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9" t="s">
        <v>9</v>
      </c>
      <c r="O5" s="9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68</v>
      </c>
      <c r="C6" s="11" t="s">
        <v>74</v>
      </c>
      <c r="D6" s="49" t="s">
        <v>51</v>
      </c>
      <c r="E6" s="49"/>
      <c r="F6" s="49" t="s">
        <v>51</v>
      </c>
      <c r="G6" s="11"/>
      <c r="H6" s="11">
        <v>219</v>
      </c>
      <c r="I6" s="11">
        <v>159</v>
      </c>
      <c r="J6" s="11">
        <v>213</v>
      </c>
      <c r="K6" s="11">
        <v>209</v>
      </c>
      <c r="L6" s="11">
        <v>245</v>
      </c>
      <c r="M6" s="11">
        <v>173</v>
      </c>
      <c r="N6" s="12">
        <f t="array" ref="N6">SUM(LARGE(H6:M6,{1,2,3,4,5}))+G6*COUNT(H6:L6)</f>
        <v>1059</v>
      </c>
      <c r="O6" s="13">
        <f>AVERAGE(LARGE(H6:M6,{1,2,3,4,5}))</f>
        <v>211.8</v>
      </c>
    </row>
    <row r="7" spans="1:31" s="14" customFormat="1" ht="17.25" customHeight="1" x14ac:dyDescent="0.2">
      <c r="A7" s="10">
        <v>2</v>
      </c>
      <c r="B7" s="11" t="s">
        <v>80</v>
      </c>
      <c r="C7" s="11" t="s">
        <v>74</v>
      </c>
      <c r="D7" s="49" t="s">
        <v>51</v>
      </c>
      <c r="E7" s="49" t="s">
        <v>51</v>
      </c>
      <c r="F7" s="49" t="s">
        <v>51</v>
      </c>
      <c r="G7" s="11">
        <v>8</v>
      </c>
      <c r="H7" s="11">
        <v>224</v>
      </c>
      <c r="I7" s="11">
        <v>215</v>
      </c>
      <c r="J7" s="11">
        <v>194</v>
      </c>
      <c r="K7" s="11">
        <v>202</v>
      </c>
      <c r="L7" s="11">
        <v>132</v>
      </c>
      <c r="M7" s="11">
        <v>178</v>
      </c>
      <c r="N7" s="12">
        <f t="array" ref="N7">SUM(LARGE(H7:M7,{1,2,3,4,5}))+G7*COUNT(H7:L7)</f>
        <v>1053</v>
      </c>
      <c r="O7" s="13">
        <f>AVERAGE(LARGE(H7:M7,{1,2,3,4,5}))</f>
        <v>202.6</v>
      </c>
    </row>
    <row r="8" spans="1:31" s="14" customFormat="1" ht="17.25" customHeight="1" x14ac:dyDescent="0.2">
      <c r="A8" s="10">
        <v>3</v>
      </c>
      <c r="B8" s="11" t="s">
        <v>77</v>
      </c>
      <c r="C8" s="11" t="s">
        <v>74</v>
      </c>
      <c r="D8" s="49" t="s">
        <v>51</v>
      </c>
      <c r="E8" s="49" t="s">
        <v>51</v>
      </c>
      <c r="F8" s="49" t="s">
        <v>51</v>
      </c>
      <c r="G8" s="11"/>
      <c r="H8" s="11">
        <v>186</v>
      </c>
      <c r="I8" s="11">
        <v>204</v>
      </c>
      <c r="J8" s="11">
        <v>208</v>
      </c>
      <c r="K8" s="11">
        <v>218</v>
      </c>
      <c r="L8" s="11">
        <v>181</v>
      </c>
      <c r="M8" s="11"/>
      <c r="N8" s="12">
        <f t="array" ref="N8">SUM(LARGE(H8:M8,{1,2,3,4,5}))+G8*COUNT(H8:L8)</f>
        <v>997</v>
      </c>
      <c r="O8" s="13">
        <f>AVERAGE(LARGE(H8:M8,{1,2,3,4,5}))</f>
        <v>199.4</v>
      </c>
    </row>
    <row r="9" spans="1:31" s="14" customFormat="1" ht="17.25" customHeight="1" x14ac:dyDescent="0.2">
      <c r="A9" s="10">
        <v>4</v>
      </c>
      <c r="B9" s="11" t="s">
        <v>81</v>
      </c>
      <c r="C9" s="11" t="s">
        <v>22</v>
      </c>
      <c r="D9" s="49"/>
      <c r="E9" s="49" t="s">
        <v>51</v>
      </c>
      <c r="F9" s="49"/>
      <c r="G9" s="11"/>
      <c r="H9" s="11">
        <v>170</v>
      </c>
      <c r="I9" s="11">
        <v>196</v>
      </c>
      <c r="J9" s="11">
        <v>225</v>
      </c>
      <c r="K9" s="11">
        <v>149</v>
      </c>
      <c r="L9" s="11">
        <v>217</v>
      </c>
      <c r="M9" s="11">
        <v>172</v>
      </c>
      <c r="N9" s="12">
        <f t="array" ref="N9">SUM(LARGE(H9:M9,{1,2,3,4,5}))+G9*COUNT(H9:L9)</f>
        <v>980</v>
      </c>
      <c r="O9" s="13">
        <f>AVERAGE(LARGE(H9:M9,{1,2,3,4,5}))</f>
        <v>196</v>
      </c>
    </row>
    <row r="10" spans="1:31" s="14" customFormat="1" ht="17.25" customHeight="1" x14ac:dyDescent="0.2">
      <c r="A10" s="10">
        <v>5</v>
      </c>
      <c r="B10" s="11" t="s">
        <v>83</v>
      </c>
      <c r="C10" s="11" t="s">
        <v>74</v>
      </c>
      <c r="D10" s="49" t="s">
        <v>51</v>
      </c>
      <c r="E10" s="49" t="s">
        <v>51</v>
      </c>
      <c r="F10" s="49" t="s">
        <v>51</v>
      </c>
      <c r="G10" s="11"/>
      <c r="H10" s="11">
        <v>123</v>
      </c>
      <c r="I10" s="11">
        <v>157</v>
      </c>
      <c r="J10" s="11">
        <v>182</v>
      </c>
      <c r="K10" s="11">
        <v>180</v>
      </c>
      <c r="L10" s="11">
        <v>183</v>
      </c>
      <c r="M10" s="11"/>
      <c r="N10" s="12">
        <f t="array" ref="N10">SUM(LARGE(H10:M10,{1,2,3,4,5}))+G10*COUNT(H10:L10)</f>
        <v>825</v>
      </c>
      <c r="O10" s="13">
        <f>AVERAGE(LARGE(H10:M10,{1,2,3,4,5}))</f>
        <v>165</v>
      </c>
    </row>
    <row r="11" spans="1:31" s="14" customFormat="1" ht="17.25" customHeight="1" x14ac:dyDescent="0.2">
      <c r="A11" s="10">
        <v>6</v>
      </c>
      <c r="B11" s="11" t="s">
        <v>78</v>
      </c>
      <c r="C11" s="11" t="s">
        <v>74</v>
      </c>
      <c r="D11" s="49" t="s">
        <v>51</v>
      </c>
      <c r="E11" s="49"/>
      <c r="F11" s="49"/>
      <c r="G11" s="11"/>
      <c r="H11" s="11">
        <v>148</v>
      </c>
      <c r="I11" s="11">
        <v>175</v>
      </c>
      <c r="J11" s="11">
        <v>161</v>
      </c>
      <c r="K11" s="11">
        <v>192</v>
      </c>
      <c r="L11" s="11">
        <v>148</v>
      </c>
      <c r="M11" s="11"/>
      <c r="N11" s="12">
        <f t="array" ref="N11">SUM(LARGE(H11:M11,{1,2,3,4,5}))+G11*COUNT(H11:L11)</f>
        <v>824</v>
      </c>
      <c r="O11" s="13">
        <f>AVERAGE(LARGE(H11:M11,{1,2,3,4,5}))</f>
        <v>164.8</v>
      </c>
    </row>
    <row r="12" spans="1:31" s="14" customFormat="1" ht="17.25" hidden="1" customHeight="1" x14ac:dyDescent="0.2">
      <c r="A12" s="10">
        <v>7</v>
      </c>
      <c r="B12" s="11"/>
      <c r="C12" s="11"/>
      <c r="D12" s="49"/>
      <c r="E12" s="49"/>
      <c r="F12" s="49"/>
      <c r="G12" s="11"/>
      <c r="H12" s="11"/>
      <c r="I12" s="11"/>
      <c r="J12" s="11"/>
      <c r="K12" s="11"/>
      <c r="L12" s="11"/>
      <c r="M12" s="11"/>
      <c r="N12" s="12" t="e">
        <f t="array" ref="N12">SUM(LARGE(H12:M12,{1,2,3,4,5}))+G12*COUNT(H12:L12)</f>
        <v>#NUM!</v>
      </c>
      <c r="O12" s="13" t="e">
        <f>AVERAGE(LARGE(H12:M12,{1,2,3,4,5}))</f>
        <v>#NUM!</v>
      </c>
    </row>
    <row r="13" spans="1:31" s="14" customFormat="1" ht="17.25" hidden="1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hidden="1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hidden="1" customHeight="1" x14ac:dyDescent="0.2">
      <c r="A15" s="10">
        <v>10</v>
      </c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O30">
    <filterColumn colId="2">
      <customFilters>
        <customFilter operator="notEqual" val=" "/>
      </customFilters>
    </filterColumn>
  </autoFilter>
  <sortState ref="B6:N11">
    <sortCondition descending="1" ref="N6:N11"/>
  </sortState>
  <mergeCells count="14">
    <mergeCell ref="N3:O3"/>
    <mergeCell ref="L4:L5"/>
    <mergeCell ref="M4:M5"/>
    <mergeCell ref="C4:C5"/>
    <mergeCell ref="B4:B5"/>
    <mergeCell ref="G4:G5"/>
    <mergeCell ref="H4:H5"/>
    <mergeCell ref="I4:I5"/>
    <mergeCell ref="J4:J5"/>
    <mergeCell ref="K4:K5"/>
    <mergeCell ref="G3:M3"/>
    <mergeCell ref="D4:D5"/>
    <mergeCell ref="F4:F5"/>
    <mergeCell ref="E4:E5"/>
  </mergeCells>
  <pageMargins left="0.7" right="0.7" top="0.75" bottom="0.75" header="0.3" footer="0.3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8"/>
  <sheetViews>
    <sheetView workbookViewId="0">
      <selection activeCell="C83" sqref="C83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G1" s="3" t="s">
        <v>31</v>
      </c>
      <c r="H1" s="3"/>
      <c r="I1" s="3"/>
      <c r="J1" s="3"/>
      <c r="K1" s="3"/>
      <c r="L1" s="3"/>
      <c r="M1" s="3"/>
    </row>
    <row r="2" spans="1:31" ht="16.5" thickBot="1" x14ac:dyDescent="0.3">
      <c r="B2" s="44"/>
      <c r="G2" s="4" t="s">
        <v>0</v>
      </c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35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x14ac:dyDescent="0.2">
      <c r="A6" s="10">
        <v>1</v>
      </c>
      <c r="B6" s="11" t="s">
        <v>68</v>
      </c>
      <c r="C6" s="11"/>
      <c r="D6" s="49"/>
      <c r="E6" s="49"/>
      <c r="F6" s="49"/>
      <c r="G6" s="11"/>
      <c r="H6" s="11">
        <v>228</v>
      </c>
      <c r="I6" s="11">
        <v>205</v>
      </c>
      <c r="J6" s="11">
        <v>204</v>
      </c>
      <c r="K6" s="11">
        <v>265</v>
      </c>
      <c r="L6" s="11">
        <v>218</v>
      </c>
      <c r="M6" s="11">
        <v>237</v>
      </c>
      <c r="N6" s="12">
        <f t="array" ref="N6">SUM(LARGE(H6:M6,{1,2,3,4,5}))+G6*COUNT(H6:L6)</f>
        <v>1153</v>
      </c>
      <c r="O6" s="13">
        <f>AVERAGE(LARGE(H6:M6,{1,2,3,4,5}))</f>
        <v>230.6</v>
      </c>
    </row>
    <row r="7" spans="1:31" s="14" customFormat="1" x14ac:dyDescent="0.2">
      <c r="A7" s="10">
        <v>2</v>
      </c>
      <c r="B7" s="11" t="s">
        <v>95</v>
      </c>
      <c r="C7" s="11"/>
      <c r="D7" s="49"/>
      <c r="E7" s="49"/>
      <c r="F7" s="49" t="s">
        <v>51</v>
      </c>
      <c r="G7" s="11"/>
      <c r="H7" s="11">
        <v>213</v>
      </c>
      <c r="I7" s="11">
        <v>245</v>
      </c>
      <c r="J7" s="11">
        <v>191</v>
      </c>
      <c r="K7" s="11">
        <v>235</v>
      </c>
      <c r="L7" s="11">
        <v>145</v>
      </c>
      <c r="M7" s="11">
        <v>234</v>
      </c>
      <c r="N7" s="12">
        <f t="array" ref="N7">SUM(LARGE(H7:M7,{1,2,3,4,5}))+G7*COUNT(H7:L7)</f>
        <v>1118</v>
      </c>
      <c r="O7" s="13">
        <f>AVERAGE(LARGE(H7:M7,{1,2,3,4,5}))</f>
        <v>223.6</v>
      </c>
    </row>
    <row r="8" spans="1:31" s="14" customFormat="1" x14ac:dyDescent="0.2">
      <c r="A8" s="10">
        <v>3</v>
      </c>
      <c r="B8" s="11" t="s">
        <v>83</v>
      </c>
      <c r="C8" s="11"/>
      <c r="D8" s="49"/>
      <c r="E8" s="49"/>
      <c r="F8" s="49"/>
      <c r="G8" s="11"/>
      <c r="H8" s="11">
        <v>216</v>
      </c>
      <c r="I8" s="11">
        <v>213</v>
      </c>
      <c r="J8" s="11">
        <v>171</v>
      </c>
      <c r="K8" s="11">
        <v>237</v>
      </c>
      <c r="L8" s="11">
        <v>216</v>
      </c>
      <c r="M8" s="11">
        <v>205</v>
      </c>
      <c r="N8" s="12">
        <f t="array" ref="N8">SUM(LARGE(H8:M8,{1,2,3,4,5}))+G8*COUNT(H8:L8)</f>
        <v>1087</v>
      </c>
      <c r="O8" s="13">
        <f>AVERAGE(LARGE(H8:M8,{1,2,3,4,5}))</f>
        <v>217.4</v>
      </c>
    </row>
    <row r="9" spans="1:31" s="14" customFormat="1" x14ac:dyDescent="0.2">
      <c r="A9" s="10">
        <v>4</v>
      </c>
      <c r="B9" s="11" t="s">
        <v>86</v>
      </c>
      <c r="C9" s="11"/>
      <c r="D9" s="49"/>
      <c r="E9" s="49"/>
      <c r="F9" s="49"/>
      <c r="G9" s="11">
        <v>8</v>
      </c>
      <c r="H9" s="11">
        <v>200</v>
      </c>
      <c r="I9" s="11">
        <v>225</v>
      </c>
      <c r="J9" s="11">
        <v>186</v>
      </c>
      <c r="K9" s="11">
        <v>204</v>
      </c>
      <c r="L9" s="11">
        <v>220</v>
      </c>
      <c r="M9" s="11"/>
      <c r="N9" s="12">
        <f t="array" ref="N9">SUM(LARGE(H9:M9,{1,2,3,4,5}))+G9*COUNT(H9:L9)</f>
        <v>1075</v>
      </c>
      <c r="O9" s="13">
        <f>AVERAGE(LARGE(H9:M9,{1,2,3,4,5}))</f>
        <v>207</v>
      </c>
    </row>
    <row r="10" spans="1:31" s="14" customFormat="1" x14ac:dyDescent="0.2">
      <c r="A10" s="10">
        <v>5</v>
      </c>
      <c r="B10" s="11" t="s">
        <v>88</v>
      </c>
      <c r="C10" s="11"/>
      <c r="D10" s="49"/>
      <c r="E10" s="49"/>
      <c r="F10" s="49"/>
      <c r="G10" s="11"/>
      <c r="H10" s="11">
        <v>197</v>
      </c>
      <c r="I10" s="11">
        <v>176</v>
      </c>
      <c r="J10" s="11">
        <v>211</v>
      </c>
      <c r="K10" s="11">
        <v>197</v>
      </c>
      <c r="L10" s="11">
        <v>259</v>
      </c>
      <c r="M10" s="11">
        <v>186</v>
      </c>
      <c r="N10" s="12">
        <f t="array" ref="N10">SUM(LARGE(H10:M10,{1,2,3,4,5}))+G10*COUNT(H10:L10)</f>
        <v>1050</v>
      </c>
      <c r="O10" s="13">
        <f>AVERAGE(LARGE(H10:M10,{1,2,3,4,5}))</f>
        <v>210</v>
      </c>
    </row>
    <row r="11" spans="1:31" s="14" customFormat="1" x14ac:dyDescent="0.2">
      <c r="A11" s="10">
        <v>6</v>
      </c>
      <c r="B11" s="11" t="s">
        <v>76</v>
      </c>
      <c r="C11" s="11"/>
      <c r="D11" s="49"/>
      <c r="E11" s="49"/>
      <c r="F11" s="49"/>
      <c r="G11" s="11"/>
      <c r="H11" s="11">
        <v>215</v>
      </c>
      <c r="I11" s="11">
        <v>254</v>
      </c>
      <c r="J11" s="11">
        <v>211</v>
      </c>
      <c r="K11" s="11">
        <v>151</v>
      </c>
      <c r="L11" s="11">
        <v>188</v>
      </c>
      <c r="M11" s="11"/>
      <c r="N11" s="12">
        <f t="array" ref="N11">SUM(LARGE(H11:M11,{1,2,3,4,5}))+G11*COUNT(H11:L11)</f>
        <v>1019</v>
      </c>
      <c r="O11" s="13">
        <f>AVERAGE(LARGE(H11:M11,{1,2,3,4,5}))</f>
        <v>203.8</v>
      </c>
    </row>
    <row r="12" spans="1:31" s="14" customFormat="1" x14ac:dyDescent="0.2">
      <c r="A12" s="10">
        <v>7</v>
      </c>
      <c r="B12" s="11" t="s">
        <v>87</v>
      </c>
      <c r="C12" s="11"/>
      <c r="D12" s="49"/>
      <c r="E12" s="49"/>
      <c r="F12" s="49"/>
      <c r="G12" s="11"/>
      <c r="H12" s="11">
        <v>216</v>
      </c>
      <c r="I12" s="11">
        <v>206</v>
      </c>
      <c r="J12" s="11">
        <v>168</v>
      </c>
      <c r="K12" s="11">
        <v>209</v>
      </c>
      <c r="L12" s="11">
        <v>176</v>
      </c>
      <c r="M12" s="11"/>
      <c r="N12" s="12">
        <f t="array" ref="N12">SUM(LARGE(H12:M12,{1,2,3,4,5}))+G12*COUNT(H12:L12)</f>
        <v>975</v>
      </c>
      <c r="O12" s="13">
        <f>AVERAGE(LARGE(H12:M12,{1,2,3,4,5}))</f>
        <v>195</v>
      </c>
    </row>
    <row r="13" spans="1:31" s="14" customFormat="1" x14ac:dyDescent="0.2">
      <c r="A13" s="10">
        <v>8</v>
      </c>
      <c r="B13" s="11" t="s">
        <v>94</v>
      </c>
      <c r="C13" s="11"/>
      <c r="D13" s="49"/>
      <c r="E13" s="49"/>
      <c r="F13" s="49"/>
      <c r="G13" s="11"/>
      <c r="H13" s="11">
        <v>186</v>
      </c>
      <c r="I13" s="11">
        <v>206</v>
      </c>
      <c r="J13" s="11">
        <v>169</v>
      </c>
      <c r="K13" s="11">
        <v>184</v>
      </c>
      <c r="L13" s="11">
        <v>167</v>
      </c>
      <c r="M13" s="11">
        <v>229</v>
      </c>
      <c r="N13" s="12">
        <f t="array" ref="N13">SUM(LARGE(H13:M13,{1,2,3,4,5}))+G13*COUNT(H13:L13)</f>
        <v>974</v>
      </c>
      <c r="O13" s="13">
        <f>AVERAGE(LARGE(H13:M13,{1,2,3,4,5}))</f>
        <v>194.8</v>
      </c>
    </row>
    <row r="14" spans="1:31" s="14" customFormat="1" x14ac:dyDescent="0.2">
      <c r="A14" s="10">
        <v>9</v>
      </c>
      <c r="B14" s="11" t="s">
        <v>78</v>
      </c>
      <c r="C14" s="11"/>
      <c r="D14" s="49"/>
      <c r="E14" s="49"/>
      <c r="F14" s="49"/>
      <c r="G14" s="11"/>
      <c r="H14" s="11">
        <v>221</v>
      </c>
      <c r="I14" s="11">
        <v>171</v>
      </c>
      <c r="J14" s="11">
        <v>190</v>
      </c>
      <c r="K14" s="11">
        <v>194</v>
      </c>
      <c r="L14" s="11">
        <v>183</v>
      </c>
      <c r="M14" s="11">
        <v>120</v>
      </c>
      <c r="N14" s="12">
        <f t="array" ref="N14">SUM(LARGE(H14:M14,{1,2,3,4,5}))+G14*COUNT(H14:L14)</f>
        <v>959</v>
      </c>
      <c r="O14" s="13">
        <f>AVERAGE(LARGE(H14:M14,{1,2,3,4,5}))</f>
        <v>191.8</v>
      </c>
    </row>
    <row r="15" spans="1:31" x14ac:dyDescent="0.2">
      <c r="A15" s="10">
        <v>10</v>
      </c>
      <c r="B15" s="11" t="s">
        <v>90</v>
      </c>
      <c r="C15" s="11"/>
      <c r="D15" s="49"/>
      <c r="E15" s="49" t="s">
        <v>51</v>
      </c>
      <c r="F15" s="49" t="s">
        <v>51</v>
      </c>
      <c r="G15" s="11"/>
      <c r="H15" s="11">
        <v>210</v>
      </c>
      <c r="I15" s="11">
        <v>181</v>
      </c>
      <c r="J15" s="11">
        <v>191</v>
      </c>
      <c r="K15" s="11">
        <v>193</v>
      </c>
      <c r="L15" s="11">
        <v>179</v>
      </c>
      <c r="M15" s="11">
        <v>180</v>
      </c>
      <c r="N15" s="12">
        <f t="array" ref="N15">SUM(LARGE(H15:M15,{1,2,3,4,5}))+G15*COUNT(H15:L15)</f>
        <v>955</v>
      </c>
      <c r="O15" s="13">
        <f>AVERAGE(LARGE(H15:M15,{1,2,3,4,5}))</f>
        <v>191</v>
      </c>
    </row>
    <row r="16" spans="1:31" x14ac:dyDescent="0.2">
      <c r="A16" s="10">
        <v>11</v>
      </c>
      <c r="B16" s="11" t="s">
        <v>91</v>
      </c>
      <c r="C16" s="11"/>
      <c r="D16" s="49"/>
      <c r="E16" s="49"/>
      <c r="F16" s="49"/>
      <c r="G16" s="11"/>
      <c r="H16" s="11">
        <v>179</v>
      </c>
      <c r="I16" s="11">
        <v>159</v>
      </c>
      <c r="J16" s="11">
        <v>193</v>
      </c>
      <c r="K16" s="11">
        <v>219</v>
      </c>
      <c r="L16" s="11">
        <v>202</v>
      </c>
      <c r="M16" s="11">
        <v>155</v>
      </c>
      <c r="N16" s="12">
        <f t="array" ref="N16">SUM(LARGE(H16:M16,{1,2,3,4,5}))+G16*COUNT(H16:L16)</f>
        <v>952</v>
      </c>
      <c r="O16" s="13">
        <f>AVERAGE(LARGE(H16:M16,{1,2,3,4,5}))</f>
        <v>190.4</v>
      </c>
    </row>
    <row r="17" spans="1:15" x14ac:dyDescent="0.2">
      <c r="A17" s="10">
        <v>12</v>
      </c>
      <c r="B17" s="11" t="s">
        <v>77</v>
      </c>
      <c r="C17" s="11"/>
      <c r="D17" s="49"/>
      <c r="E17" s="49"/>
      <c r="F17" s="49"/>
      <c r="G17" s="11"/>
      <c r="H17" s="11">
        <v>193</v>
      </c>
      <c r="I17" s="11">
        <v>191</v>
      </c>
      <c r="J17" s="11">
        <v>149</v>
      </c>
      <c r="K17" s="11">
        <v>202</v>
      </c>
      <c r="L17" s="11">
        <v>215</v>
      </c>
      <c r="M17" s="11"/>
      <c r="N17" s="12">
        <f t="array" ref="N17">SUM(LARGE(H17:M17,{1,2,3,4,5}))+G17*COUNT(H17:L17)</f>
        <v>950</v>
      </c>
      <c r="O17" s="13">
        <f>AVERAGE(LARGE(H17:M17,{1,2,3,4,5}))</f>
        <v>190</v>
      </c>
    </row>
    <row r="18" spans="1:15" x14ac:dyDescent="0.2">
      <c r="A18" s="10">
        <v>13</v>
      </c>
      <c r="B18" s="11" t="s">
        <v>80</v>
      </c>
      <c r="C18" s="11"/>
      <c r="D18" s="49"/>
      <c r="E18" s="49"/>
      <c r="F18" s="49"/>
      <c r="G18" s="11">
        <v>8</v>
      </c>
      <c r="H18" s="11">
        <v>185</v>
      </c>
      <c r="I18" s="11">
        <v>188</v>
      </c>
      <c r="J18" s="11">
        <v>182</v>
      </c>
      <c r="K18" s="11">
        <v>192</v>
      </c>
      <c r="L18" s="11">
        <v>128</v>
      </c>
      <c r="M18" s="11"/>
      <c r="N18" s="12">
        <f t="array" ref="N18">SUM(LARGE(H18:M18,{1,2,3,4,5}))+G18*COUNT(H18:L18)</f>
        <v>915</v>
      </c>
      <c r="O18" s="13">
        <f>AVERAGE(LARGE(H18:M18,{1,2,3,4,5}))</f>
        <v>175</v>
      </c>
    </row>
    <row r="19" spans="1:15" x14ac:dyDescent="0.2">
      <c r="A19" s="10">
        <v>14</v>
      </c>
      <c r="B19" s="11" t="s">
        <v>92</v>
      </c>
      <c r="C19" s="11"/>
      <c r="D19" s="49" t="s">
        <v>51</v>
      </c>
      <c r="E19" s="49"/>
      <c r="F19" s="49"/>
      <c r="G19" s="11"/>
      <c r="H19" s="11">
        <v>152</v>
      </c>
      <c r="I19" s="11">
        <v>179</v>
      </c>
      <c r="J19" s="11">
        <v>211</v>
      </c>
      <c r="K19" s="11">
        <v>192</v>
      </c>
      <c r="L19" s="11">
        <v>179</v>
      </c>
      <c r="M19" s="11"/>
      <c r="N19" s="12">
        <f t="array" ref="N19">SUM(LARGE(H19:M19,{1,2,3,4,5}))+G19*COUNT(H19:L19)</f>
        <v>913</v>
      </c>
      <c r="O19" s="13">
        <f>AVERAGE(LARGE(H19:M19,{1,2,3,4,5}))</f>
        <v>182.6</v>
      </c>
    </row>
    <row r="20" spans="1:15" x14ac:dyDescent="0.2">
      <c r="A20" s="10">
        <v>15</v>
      </c>
      <c r="B20" s="11" t="s">
        <v>99</v>
      </c>
      <c r="C20" s="11"/>
      <c r="D20" s="49"/>
      <c r="E20" s="49"/>
      <c r="F20" s="49"/>
      <c r="G20" s="11"/>
      <c r="H20" s="11">
        <v>173</v>
      </c>
      <c r="I20" s="11">
        <v>180</v>
      </c>
      <c r="J20" s="11">
        <v>155</v>
      </c>
      <c r="K20" s="11">
        <v>184</v>
      </c>
      <c r="L20" s="11">
        <v>174</v>
      </c>
      <c r="M20" s="11">
        <v>161</v>
      </c>
      <c r="N20" s="12">
        <f t="array" ref="N20">SUM(LARGE(H20:M20,{1,2,3,4,5}))+G20*COUNT(H20:L20)</f>
        <v>872</v>
      </c>
      <c r="O20" s="13">
        <f>AVERAGE(LARGE(H20:M20,{1,2,3,4,5}))</f>
        <v>174.4</v>
      </c>
    </row>
    <row r="21" spans="1:15" x14ac:dyDescent="0.2">
      <c r="A21" s="10">
        <v>16</v>
      </c>
      <c r="B21" s="11" t="s">
        <v>97</v>
      </c>
      <c r="C21" s="11"/>
      <c r="D21" s="49"/>
      <c r="E21" s="49"/>
      <c r="F21" s="49"/>
      <c r="G21" s="11"/>
      <c r="H21" s="11">
        <v>179</v>
      </c>
      <c r="I21" s="11">
        <v>183</v>
      </c>
      <c r="J21" s="11">
        <v>157</v>
      </c>
      <c r="K21" s="11">
        <v>175</v>
      </c>
      <c r="L21" s="11">
        <v>164</v>
      </c>
      <c r="M21" s="11"/>
      <c r="N21" s="12">
        <f t="array" ref="N21">SUM(LARGE(H21:M21,{1,2,3,4,5}))+G21*COUNT(H21:L21)</f>
        <v>858</v>
      </c>
      <c r="O21" s="13">
        <f>AVERAGE(LARGE(H21:M21,{1,2,3,4,5}))</f>
        <v>171.6</v>
      </c>
    </row>
    <row r="22" spans="1:15" x14ac:dyDescent="0.2">
      <c r="A22" s="10">
        <v>17</v>
      </c>
      <c r="B22" s="11" t="s">
        <v>89</v>
      </c>
      <c r="C22" s="11"/>
      <c r="D22" s="49"/>
      <c r="E22" s="49"/>
      <c r="F22" s="49"/>
      <c r="G22" s="11"/>
      <c r="H22" s="11">
        <v>172</v>
      </c>
      <c r="I22" s="11">
        <v>163</v>
      </c>
      <c r="J22" s="11">
        <v>169</v>
      </c>
      <c r="K22" s="11">
        <v>182</v>
      </c>
      <c r="L22" s="11">
        <v>154</v>
      </c>
      <c r="M22" s="11"/>
      <c r="N22" s="12">
        <f t="array" ref="N22">SUM(LARGE(H22:M22,{1,2,3,4,5}))+G22*COUNT(H22:L22)</f>
        <v>840</v>
      </c>
      <c r="O22" s="13">
        <f>AVERAGE(LARGE(H22:M22,{1,2,3,4,5}))</f>
        <v>168</v>
      </c>
    </row>
    <row r="23" spans="1:15" ht="22.5" hidden="1" customHeight="1" x14ac:dyDescent="0.2">
      <c r="A23" s="10"/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/>
      <c r="O23" s="13"/>
    </row>
    <row r="24" spans="1:15" ht="22.5" hidden="1" customHeight="1" x14ac:dyDescent="0.2">
      <c r="A24" s="10"/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/>
      <c r="O24" s="13"/>
    </row>
    <row r="25" spans="1:15" ht="22.5" hidden="1" customHeight="1" x14ac:dyDescent="0.2">
      <c r="A25" s="10"/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/>
      <c r="O25" s="13"/>
    </row>
    <row r="26" spans="1:15" ht="22.5" hidden="1" customHeight="1" x14ac:dyDescent="0.2">
      <c r="A26" s="10"/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/>
      <c r="O26" s="13"/>
    </row>
    <row r="27" spans="1:15" ht="22.5" hidden="1" customHeight="1" x14ac:dyDescent="0.2">
      <c r="A27" s="10"/>
      <c r="B27" s="11"/>
      <c r="C27" s="11"/>
      <c r="D27" s="49"/>
      <c r="E27" s="49"/>
      <c r="F27" s="49"/>
      <c r="G27" s="11"/>
      <c r="H27" s="11"/>
      <c r="I27" s="11"/>
      <c r="J27" s="11"/>
      <c r="K27" s="11"/>
      <c r="L27" s="11"/>
      <c r="M27" s="11"/>
      <c r="N27" s="12"/>
      <c r="O27" s="13"/>
    </row>
    <row r="28" spans="1:15" ht="22.5" hidden="1" customHeight="1" x14ac:dyDescent="0.2">
      <c r="A28" s="10"/>
      <c r="B28" s="11"/>
      <c r="C28" s="11"/>
      <c r="D28" s="49"/>
      <c r="E28" s="49"/>
      <c r="F28" s="49"/>
      <c r="G28" s="11"/>
      <c r="H28" s="11"/>
      <c r="I28" s="11"/>
      <c r="J28" s="11"/>
      <c r="K28" s="11"/>
      <c r="L28" s="11"/>
      <c r="M28" s="11"/>
      <c r="N28" s="12"/>
      <c r="O28" s="13"/>
    </row>
    <row r="29" spans="1:15" ht="22.5" hidden="1" customHeight="1" x14ac:dyDescent="0.2">
      <c r="A29" s="10"/>
      <c r="B29" s="11"/>
      <c r="C29" s="11"/>
      <c r="D29" s="49"/>
      <c r="E29" s="49"/>
      <c r="F29" s="49"/>
      <c r="G29" s="11"/>
      <c r="H29" s="11"/>
      <c r="I29" s="11"/>
      <c r="J29" s="11"/>
      <c r="K29" s="11"/>
      <c r="L29" s="11"/>
      <c r="M29" s="11"/>
      <c r="N29" s="12"/>
      <c r="O29" s="13"/>
    </row>
    <row r="30" spans="1:15" ht="22.5" hidden="1" customHeight="1" x14ac:dyDescent="0.2">
      <c r="A30" s="10"/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/>
      <c r="O30" s="13"/>
    </row>
    <row r="31" spans="1:15" ht="22.5" hidden="1" customHeight="1" x14ac:dyDescent="0.2">
      <c r="A31" s="10"/>
      <c r="B31" s="11"/>
      <c r="C31" s="11"/>
      <c r="D31" s="49"/>
      <c r="E31" s="49"/>
      <c r="F31" s="49"/>
      <c r="G31" s="11"/>
      <c r="H31" s="11"/>
      <c r="I31" s="11"/>
      <c r="J31" s="11"/>
      <c r="K31" s="11"/>
      <c r="L31" s="11"/>
      <c r="M31" s="11"/>
      <c r="N31" s="12"/>
      <c r="O31" s="13"/>
    </row>
    <row r="32" spans="1:15" ht="22.5" hidden="1" customHeight="1" x14ac:dyDescent="0.2">
      <c r="A32" s="10"/>
      <c r="B32" s="11"/>
      <c r="C32" s="11"/>
      <c r="D32" s="49"/>
      <c r="E32" s="49"/>
      <c r="F32" s="49"/>
      <c r="G32" s="11"/>
      <c r="H32" s="11"/>
      <c r="I32" s="11"/>
      <c r="J32" s="11"/>
      <c r="K32" s="11"/>
      <c r="L32" s="11"/>
      <c r="M32" s="11"/>
      <c r="N32" s="12"/>
      <c r="O32" s="13"/>
    </row>
    <row r="33" spans="1:15" ht="22.5" hidden="1" customHeight="1" x14ac:dyDescent="0.2">
      <c r="A33" s="10"/>
      <c r="B33" s="11"/>
      <c r="C33" s="11"/>
      <c r="D33" s="49"/>
      <c r="E33" s="49"/>
      <c r="F33" s="49"/>
      <c r="G33" s="11"/>
      <c r="H33" s="11"/>
      <c r="I33" s="11"/>
      <c r="J33" s="11"/>
      <c r="K33" s="11"/>
      <c r="L33" s="11"/>
      <c r="M33" s="11"/>
      <c r="N33" s="12"/>
      <c r="O33" s="13"/>
    </row>
    <row r="34" spans="1:15" ht="22.5" hidden="1" customHeight="1" x14ac:dyDescent="0.2">
      <c r="A34" s="10"/>
      <c r="B34" s="11"/>
      <c r="C34" s="11"/>
      <c r="D34" s="49"/>
      <c r="E34" s="49"/>
      <c r="F34" s="49"/>
      <c r="G34" s="11"/>
      <c r="H34" s="11"/>
      <c r="I34" s="11"/>
      <c r="J34" s="11"/>
      <c r="K34" s="11"/>
      <c r="L34" s="11"/>
      <c r="M34" s="11"/>
      <c r="N34" s="12"/>
      <c r="O34" s="13"/>
    </row>
    <row r="35" spans="1:15" ht="22.5" hidden="1" customHeight="1" x14ac:dyDescent="0.2">
      <c r="A35" s="10"/>
      <c r="B35" s="11"/>
      <c r="C35" s="11"/>
      <c r="D35" s="49"/>
      <c r="E35" s="49"/>
      <c r="F35" s="49"/>
      <c r="G35" s="11"/>
      <c r="H35" s="11"/>
      <c r="I35" s="11"/>
      <c r="J35" s="11"/>
      <c r="K35" s="11"/>
      <c r="L35" s="11"/>
      <c r="M35" s="11"/>
      <c r="N35" s="12"/>
      <c r="O35" s="13"/>
    </row>
    <row r="36" spans="1:15" ht="22.5" hidden="1" customHeight="1" x14ac:dyDescent="0.2">
      <c r="A36" s="10"/>
      <c r="B36" s="11"/>
      <c r="C36" s="11"/>
      <c r="D36" s="49"/>
      <c r="E36" s="49"/>
      <c r="F36" s="49"/>
      <c r="G36" s="11"/>
      <c r="H36" s="11"/>
      <c r="I36" s="11"/>
      <c r="J36" s="11"/>
      <c r="K36" s="11"/>
      <c r="L36" s="11"/>
      <c r="M36" s="11"/>
      <c r="N36" s="12"/>
      <c r="O36" s="13"/>
    </row>
    <row r="37" spans="1:15" ht="22.5" hidden="1" customHeight="1" x14ac:dyDescent="0.2">
      <c r="A37" s="10"/>
      <c r="B37" s="11"/>
      <c r="C37" s="11"/>
      <c r="D37" s="49"/>
      <c r="E37" s="49"/>
      <c r="F37" s="49"/>
      <c r="G37" s="11"/>
      <c r="H37" s="11"/>
      <c r="I37" s="11"/>
      <c r="J37" s="11"/>
      <c r="K37" s="11"/>
      <c r="L37" s="11"/>
      <c r="M37" s="11"/>
      <c r="N37" s="12"/>
      <c r="O37" s="13"/>
    </row>
    <row r="38" spans="1:15" ht="22.5" hidden="1" customHeight="1" x14ac:dyDescent="0.2">
      <c r="A38" s="10"/>
      <c r="B38" s="11"/>
      <c r="C38" s="11"/>
      <c r="D38" s="49"/>
      <c r="E38" s="49"/>
      <c r="F38" s="49"/>
      <c r="G38" s="11"/>
      <c r="H38" s="11"/>
      <c r="I38" s="11"/>
      <c r="J38" s="11"/>
      <c r="K38" s="11"/>
      <c r="L38" s="11"/>
      <c r="M38" s="11"/>
      <c r="N38" s="12"/>
      <c r="O38" s="13"/>
    </row>
    <row r="39" spans="1:15" ht="22.5" hidden="1" customHeight="1" x14ac:dyDescent="0.2">
      <c r="A39" s="10"/>
      <c r="B39" s="11"/>
      <c r="C39" s="11"/>
      <c r="D39" s="49"/>
      <c r="E39" s="49"/>
      <c r="F39" s="49"/>
      <c r="G39" s="11"/>
      <c r="H39" s="11"/>
      <c r="I39" s="11"/>
      <c r="J39" s="11"/>
      <c r="K39" s="11"/>
      <c r="L39" s="11"/>
      <c r="M39" s="11"/>
      <c r="N39" s="12"/>
      <c r="O39" s="13"/>
    </row>
    <row r="40" spans="1:15" ht="22.5" hidden="1" customHeight="1" x14ac:dyDescent="0.2">
      <c r="A40" s="10"/>
      <c r="B40" s="11"/>
      <c r="C40" s="11"/>
      <c r="D40" s="49"/>
      <c r="E40" s="49"/>
      <c r="F40" s="49"/>
      <c r="G40" s="11"/>
      <c r="H40" s="11"/>
      <c r="I40" s="11"/>
      <c r="J40" s="11"/>
      <c r="K40" s="11"/>
      <c r="L40" s="11"/>
      <c r="M40" s="11"/>
      <c r="N40" s="12"/>
      <c r="O40" s="13"/>
    </row>
    <row r="41" spans="1:15" ht="22.5" hidden="1" customHeight="1" x14ac:dyDescent="0.2">
      <c r="A41" s="10"/>
      <c r="B41" s="11"/>
      <c r="C41" s="11"/>
      <c r="D41" s="49"/>
      <c r="E41" s="49"/>
      <c r="F41" s="49"/>
      <c r="G41" s="11"/>
      <c r="H41" s="11"/>
      <c r="I41" s="11"/>
      <c r="J41" s="11"/>
      <c r="K41" s="11"/>
      <c r="L41" s="11"/>
      <c r="M41" s="11"/>
      <c r="N41" s="12"/>
      <c r="O41" s="13"/>
    </row>
    <row r="42" spans="1:15" ht="22.5" hidden="1" customHeight="1" x14ac:dyDescent="0.2">
      <c r="A42" s="10"/>
      <c r="B42" s="11"/>
      <c r="C42" s="11"/>
      <c r="D42" s="49"/>
      <c r="E42" s="49"/>
      <c r="F42" s="49"/>
      <c r="G42" s="11"/>
      <c r="H42" s="11"/>
      <c r="I42" s="11"/>
      <c r="J42" s="11"/>
      <c r="K42" s="11"/>
      <c r="L42" s="11"/>
      <c r="M42" s="11"/>
      <c r="N42" s="12"/>
      <c r="O42" s="13"/>
    </row>
    <row r="43" spans="1:15" ht="22.5" hidden="1" customHeight="1" x14ac:dyDescent="0.2">
      <c r="A43" s="10"/>
      <c r="B43" s="11"/>
      <c r="C43" s="11"/>
      <c r="D43" s="49"/>
      <c r="E43" s="49"/>
      <c r="F43" s="49"/>
      <c r="G43" s="11"/>
      <c r="H43" s="11"/>
      <c r="I43" s="11"/>
      <c r="J43" s="11"/>
      <c r="K43" s="11"/>
      <c r="L43" s="11"/>
      <c r="M43" s="11"/>
      <c r="N43" s="12"/>
      <c r="O43" s="13"/>
    </row>
    <row r="44" spans="1:15" ht="22.5" hidden="1" customHeight="1" x14ac:dyDescent="0.2">
      <c r="A44" s="10"/>
      <c r="B44" s="11"/>
      <c r="C44" s="11"/>
      <c r="D44" s="49"/>
      <c r="E44" s="49"/>
      <c r="F44" s="49"/>
      <c r="G44" s="11"/>
      <c r="H44" s="11"/>
      <c r="I44" s="11"/>
      <c r="J44" s="11"/>
      <c r="K44" s="11"/>
      <c r="L44" s="11"/>
      <c r="M44" s="11"/>
      <c r="N44" s="12"/>
      <c r="O44" s="13"/>
    </row>
    <row r="45" spans="1:15" ht="22.5" hidden="1" customHeight="1" x14ac:dyDescent="0.2">
      <c r="A45" s="10"/>
      <c r="B45" s="11"/>
      <c r="C45" s="11"/>
      <c r="D45" s="49"/>
      <c r="E45" s="49"/>
      <c r="F45" s="49"/>
      <c r="G45" s="11"/>
      <c r="H45" s="11"/>
      <c r="I45" s="11"/>
      <c r="J45" s="11"/>
      <c r="K45" s="11"/>
      <c r="L45" s="11"/>
      <c r="M45" s="11"/>
      <c r="N45" s="12"/>
      <c r="O45" s="13"/>
    </row>
    <row r="46" spans="1:15" ht="22.5" hidden="1" customHeight="1" x14ac:dyDescent="0.2">
      <c r="A46" s="10"/>
      <c r="B46" s="11"/>
      <c r="C46" s="11"/>
      <c r="D46" s="49"/>
      <c r="E46" s="49"/>
      <c r="F46" s="49"/>
      <c r="G46" s="11"/>
      <c r="H46" s="11"/>
      <c r="I46" s="11"/>
      <c r="J46" s="11"/>
      <c r="K46" s="11"/>
      <c r="L46" s="11"/>
      <c r="M46" s="11"/>
      <c r="N46" s="12"/>
      <c r="O46" s="13"/>
    </row>
    <row r="47" spans="1:15" ht="22.5" hidden="1" customHeight="1" x14ac:dyDescent="0.2">
      <c r="A47" s="10"/>
      <c r="B47" s="11"/>
      <c r="C47" s="11"/>
      <c r="D47" s="49"/>
      <c r="E47" s="49"/>
      <c r="F47" s="49"/>
      <c r="G47" s="11"/>
      <c r="H47" s="11"/>
      <c r="I47" s="11"/>
      <c r="J47" s="11"/>
      <c r="K47" s="11"/>
      <c r="L47" s="11"/>
      <c r="M47" s="11"/>
      <c r="N47" s="12"/>
      <c r="O47" s="13"/>
    </row>
    <row r="48" spans="1:15" ht="22.5" hidden="1" customHeight="1" x14ac:dyDescent="0.2">
      <c r="A48" s="10"/>
      <c r="B48" s="11"/>
      <c r="C48" s="11"/>
      <c r="D48" s="49"/>
      <c r="E48" s="49"/>
      <c r="F48" s="49"/>
      <c r="G48" s="11"/>
      <c r="H48" s="11"/>
      <c r="I48" s="11"/>
      <c r="J48" s="11"/>
      <c r="K48" s="11"/>
      <c r="L48" s="11"/>
      <c r="M48" s="11"/>
      <c r="N48" s="12"/>
      <c r="O48" s="13"/>
    </row>
    <row r="49" spans="1:15" ht="22.5" hidden="1" customHeight="1" x14ac:dyDescent="0.2">
      <c r="A49" s="10"/>
      <c r="B49" s="11"/>
      <c r="C49" s="11"/>
      <c r="D49" s="49"/>
      <c r="E49" s="49"/>
      <c r="F49" s="49"/>
      <c r="G49" s="11"/>
      <c r="H49" s="11"/>
      <c r="I49" s="11"/>
      <c r="J49" s="11"/>
      <c r="K49" s="11"/>
      <c r="L49" s="11"/>
      <c r="M49" s="11"/>
      <c r="N49" s="12"/>
      <c r="O49" s="13"/>
    </row>
    <row r="50" spans="1:15" ht="22.5" hidden="1" customHeight="1" x14ac:dyDescent="0.2">
      <c r="A50" s="10"/>
      <c r="B50" s="11"/>
      <c r="C50" s="11"/>
      <c r="D50" s="49"/>
      <c r="E50" s="49"/>
      <c r="F50" s="49"/>
      <c r="G50" s="11"/>
      <c r="H50" s="11"/>
      <c r="I50" s="11"/>
      <c r="J50" s="11"/>
      <c r="K50" s="11"/>
      <c r="L50" s="11"/>
      <c r="M50" s="11"/>
      <c r="N50" s="12"/>
      <c r="O50" s="13"/>
    </row>
    <row r="51" spans="1:15" ht="22.5" hidden="1" customHeight="1" x14ac:dyDescent="0.2">
      <c r="A51" s="10"/>
      <c r="B51" s="11"/>
      <c r="C51" s="11"/>
      <c r="D51" s="49"/>
      <c r="E51" s="49"/>
      <c r="F51" s="49"/>
      <c r="G51" s="11"/>
      <c r="H51" s="11"/>
      <c r="I51" s="11"/>
      <c r="J51" s="11"/>
      <c r="K51" s="11"/>
      <c r="L51" s="11"/>
      <c r="M51" s="11"/>
      <c r="N51" s="12"/>
      <c r="O51" s="13"/>
    </row>
    <row r="52" spans="1:15" ht="22.5" hidden="1" customHeight="1" x14ac:dyDescent="0.2">
      <c r="A52" s="10"/>
      <c r="B52" s="11"/>
      <c r="C52" s="11"/>
      <c r="D52" s="49"/>
      <c r="E52" s="49"/>
      <c r="F52" s="49"/>
      <c r="G52" s="11"/>
      <c r="H52" s="11"/>
      <c r="I52" s="11"/>
      <c r="J52" s="11"/>
      <c r="K52" s="11"/>
      <c r="L52" s="11"/>
      <c r="M52" s="11"/>
      <c r="N52" s="12"/>
      <c r="O52" s="13"/>
    </row>
    <row r="53" spans="1:15" ht="22.5" hidden="1" customHeight="1" x14ac:dyDescent="0.2">
      <c r="A53" s="10"/>
      <c r="B53" s="11"/>
      <c r="C53" s="11"/>
      <c r="D53" s="49"/>
      <c r="E53" s="49"/>
      <c r="F53" s="49"/>
      <c r="G53" s="11"/>
      <c r="H53" s="11"/>
      <c r="I53" s="11"/>
      <c r="J53" s="11"/>
      <c r="K53" s="11"/>
      <c r="L53" s="11"/>
      <c r="M53" s="11"/>
      <c r="N53" s="12"/>
      <c r="O53" s="13"/>
    </row>
    <row r="54" spans="1:15" ht="22.5" hidden="1" customHeight="1" x14ac:dyDescent="0.2">
      <c r="A54" s="10"/>
      <c r="B54" s="11"/>
      <c r="C54" s="11"/>
      <c r="D54" s="49"/>
      <c r="E54" s="49"/>
      <c r="F54" s="49"/>
      <c r="G54" s="11"/>
      <c r="H54" s="11"/>
      <c r="I54" s="11"/>
      <c r="J54" s="11"/>
      <c r="K54" s="11"/>
      <c r="L54" s="11"/>
      <c r="M54" s="11"/>
      <c r="N54" s="12"/>
      <c r="O54" s="13"/>
    </row>
    <row r="55" spans="1:15" ht="22.5" hidden="1" customHeight="1" x14ac:dyDescent="0.2">
      <c r="A55" s="10"/>
      <c r="B55" s="11"/>
      <c r="C55" s="11"/>
      <c r="D55" s="49"/>
      <c r="E55" s="49"/>
      <c r="F55" s="49"/>
      <c r="G55" s="11"/>
      <c r="H55" s="11"/>
      <c r="I55" s="11"/>
      <c r="J55" s="11"/>
      <c r="K55" s="11"/>
      <c r="L55" s="11"/>
      <c r="M55" s="11"/>
      <c r="N55" s="12"/>
      <c r="O55" s="13"/>
    </row>
    <row r="56" spans="1:15" ht="22.5" hidden="1" customHeight="1" x14ac:dyDescent="0.2">
      <c r="A56" s="10"/>
      <c r="B56" s="11"/>
      <c r="C56" s="11"/>
      <c r="D56" s="49"/>
      <c r="E56" s="49"/>
      <c r="F56" s="49"/>
      <c r="G56" s="11"/>
      <c r="H56" s="11"/>
      <c r="I56" s="11"/>
      <c r="J56" s="11"/>
      <c r="K56" s="11"/>
      <c r="L56" s="11"/>
      <c r="M56" s="11"/>
      <c r="N56" s="12"/>
      <c r="O56" s="13"/>
    </row>
    <row r="57" spans="1:15" ht="22.5" hidden="1" customHeight="1" x14ac:dyDescent="0.2">
      <c r="A57" s="10"/>
      <c r="B57" s="11"/>
      <c r="C57" s="11"/>
      <c r="D57" s="49"/>
      <c r="E57" s="49"/>
      <c r="F57" s="49"/>
      <c r="G57" s="11"/>
      <c r="H57" s="11"/>
      <c r="I57" s="11"/>
      <c r="J57" s="11"/>
      <c r="K57" s="11"/>
      <c r="L57" s="11"/>
      <c r="M57" s="11"/>
      <c r="N57" s="12"/>
      <c r="O57" s="13"/>
    </row>
    <row r="58" spans="1:15" ht="22.5" hidden="1" customHeight="1" x14ac:dyDescent="0.2">
      <c r="A58" s="10"/>
      <c r="B58" s="11"/>
      <c r="C58" s="11"/>
      <c r="D58" s="49"/>
      <c r="E58" s="49"/>
      <c r="F58" s="49"/>
      <c r="G58" s="11"/>
      <c r="H58" s="11"/>
      <c r="I58" s="11"/>
      <c r="J58" s="11"/>
      <c r="K58" s="11"/>
      <c r="L58" s="11"/>
      <c r="M58" s="11"/>
      <c r="N58" s="12"/>
      <c r="O58" s="13"/>
    </row>
    <row r="59" spans="1:15" ht="22.5" hidden="1" customHeight="1" x14ac:dyDescent="0.2">
      <c r="A59" s="10"/>
      <c r="B59" s="11"/>
      <c r="C59" s="11"/>
      <c r="D59" s="49"/>
      <c r="E59" s="49"/>
      <c r="F59" s="49"/>
      <c r="G59" s="11"/>
      <c r="H59" s="11"/>
      <c r="I59" s="11"/>
      <c r="J59" s="11"/>
      <c r="K59" s="11"/>
      <c r="L59" s="11"/>
      <c r="M59" s="11"/>
      <c r="N59" s="12"/>
      <c r="O59" s="13"/>
    </row>
    <row r="60" spans="1:15" ht="22.5" hidden="1" customHeight="1" x14ac:dyDescent="0.2">
      <c r="A60" s="10"/>
      <c r="B60" s="11"/>
      <c r="C60" s="11"/>
      <c r="D60" s="49"/>
      <c r="E60" s="49"/>
      <c r="F60" s="49"/>
      <c r="G60" s="11"/>
      <c r="H60" s="11"/>
      <c r="I60" s="11"/>
      <c r="J60" s="11"/>
      <c r="K60" s="11"/>
      <c r="L60" s="11"/>
      <c r="M60" s="11"/>
      <c r="N60" s="12"/>
      <c r="O60" s="13"/>
    </row>
    <row r="61" spans="1:15" ht="22.5" hidden="1" customHeight="1" x14ac:dyDescent="0.2">
      <c r="A61" s="10"/>
      <c r="B61" s="11"/>
      <c r="C61" s="11"/>
      <c r="D61" s="49"/>
      <c r="E61" s="49"/>
      <c r="F61" s="49"/>
      <c r="G61" s="11"/>
      <c r="H61" s="11"/>
      <c r="I61" s="11"/>
      <c r="J61" s="11"/>
      <c r="K61" s="11"/>
      <c r="L61" s="11"/>
      <c r="M61" s="11"/>
      <c r="N61" s="12"/>
      <c r="O61" s="13"/>
    </row>
    <row r="62" spans="1:15" ht="22.5" hidden="1" customHeight="1" x14ac:dyDescent="0.2">
      <c r="A62" s="10"/>
      <c r="B62" s="11"/>
      <c r="C62" s="11"/>
      <c r="D62" s="49"/>
      <c r="E62" s="49"/>
      <c r="F62" s="49"/>
      <c r="G62" s="11"/>
      <c r="H62" s="11"/>
      <c r="I62" s="11"/>
      <c r="J62" s="11"/>
      <c r="K62" s="11"/>
      <c r="L62" s="11"/>
      <c r="M62" s="11"/>
      <c r="N62" s="12"/>
      <c r="O62" s="13"/>
    </row>
    <row r="63" spans="1:15" ht="22.5" hidden="1" customHeight="1" x14ac:dyDescent="0.2">
      <c r="A63" s="10"/>
      <c r="B63" s="11"/>
      <c r="C63" s="11"/>
      <c r="D63" s="49"/>
      <c r="E63" s="49"/>
      <c r="F63" s="49"/>
      <c r="G63" s="11"/>
      <c r="H63" s="11"/>
      <c r="I63" s="11"/>
      <c r="J63" s="11"/>
      <c r="K63" s="11"/>
      <c r="L63" s="11"/>
      <c r="M63" s="11"/>
      <c r="N63" s="12"/>
      <c r="O63" s="13"/>
    </row>
    <row r="64" spans="1:15" ht="22.5" hidden="1" customHeight="1" x14ac:dyDescent="0.2">
      <c r="A64" s="10"/>
      <c r="B64" s="11"/>
      <c r="C64" s="11"/>
      <c r="D64" s="49"/>
      <c r="E64" s="49"/>
      <c r="F64" s="49"/>
      <c r="G64" s="11"/>
      <c r="H64" s="11"/>
      <c r="I64" s="11"/>
      <c r="J64" s="11"/>
      <c r="K64" s="11"/>
      <c r="L64" s="11"/>
      <c r="M64" s="11"/>
      <c r="N64" s="12"/>
      <c r="O64" s="13"/>
    </row>
    <row r="65" spans="1:15" ht="22.5" hidden="1" customHeight="1" x14ac:dyDescent="0.2">
      <c r="A65" s="10"/>
      <c r="B65" s="11"/>
      <c r="C65" s="11"/>
      <c r="D65" s="49"/>
      <c r="E65" s="49"/>
      <c r="F65" s="49"/>
      <c r="G65" s="11"/>
      <c r="H65" s="11"/>
      <c r="I65" s="11"/>
      <c r="J65" s="11"/>
      <c r="K65" s="11"/>
      <c r="L65" s="11"/>
      <c r="M65" s="11"/>
      <c r="N65" s="12"/>
      <c r="O65" s="13"/>
    </row>
    <row r="66" spans="1:15" ht="22.5" hidden="1" customHeight="1" x14ac:dyDescent="0.2">
      <c r="A66" s="10"/>
      <c r="B66" s="11"/>
      <c r="C66" s="11"/>
      <c r="D66" s="49"/>
      <c r="E66" s="49"/>
      <c r="F66" s="49"/>
      <c r="G66" s="11"/>
      <c r="H66" s="11"/>
      <c r="I66" s="11"/>
      <c r="J66" s="11"/>
      <c r="K66" s="11"/>
      <c r="L66" s="11"/>
      <c r="M66" s="11"/>
      <c r="N66" s="12"/>
      <c r="O66" s="13"/>
    </row>
    <row r="67" spans="1:15" ht="22.5" hidden="1" customHeight="1" x14ac:dyDescent="0.2">
      <c r="A67" s="10"/>
      <c r="B67" s="11"/>
      <c r="C67" s="11"/>
      <c r="D67" s="49"/>
      <c r="E67" s="49"/>
      <c r="F67" s="49"/>
      <c r="G67" s="11"/>
      <c r="H67" s="11"/>
      <c r="I67" s="11"/>
      <c r="J67" s="11"/>
      <c r="K67" s="11"/>
      <c r="L67" s="11"/>
      <c r="M67" s="11"/>
      <c r="N67" s="12"/>
      <c r="O67" s="13"/>
    </row>
    <row r="68" spans="1:15" ht="22.5" hidden="1" customHeight="1" x14ac:dyDescent="0.2">
      <c r="A68" s="10"/>
      <c r="B68" s="11"/>
      <c r="C68" s="11"/>
      <c r="D68" s="49"/>
      <c r="E68" s="49"/>
      <c r="F68" s="49"/>
      <c r="G68" s="11"/>
      <c r="H68" s="11"/>
      <c r="I68" s="11"/>
      <c r="J68" s="11"/>
      <c r="K68" s="11"/>
      <c r="L68" s="11"/>
      <c r="M68" s="11"/>
      <c r="N68" s="12"/>
      <c r="O68" s="13"/>
    </row>
    <row r="69" spans="1:15" ht="22.5" hidden="1" customHeight="1" x14ac:dyDescent="0.2">
      <c r="A69" s="10"/>
      <c r="B69" s="11"/>
      <c r="C69" s="11"/>
      <c r="D69" s="49"/>
      <c r="E69" s="49"/>
      <c r="F69" s="49"/>
      <c r="G69" s="11"/>
      <c r="H69" s="11"/>
      <c r="I69" s="11"/>
      <c r="J69" s="11"/>
      <c r="K69" s="11"/>
      <c r="L69" s="11"/>
      <c r="M69" s="11"/>
      <c r="N69" s="12"/>
      <c r="O69" s="13"/>
    </row>
    <row r="70" spans="1:15" ht="22.5" hidden="1" customHeight="1" x14ac:dyDescent="0.2">
      <c r="A70" s="10"/>
      <c r="B70" s="11"/>
      <c r="C70" s="11"/>
      <c r="D70" s="49"/>
      <c r="E70" s="49"/>
      <c r="F70" s="49"/>
      <c r="G70" s="11"/>
      <c r="H70" s="11"/>
      <c r="I70" s="11"/>
      <c r="J70" s="11"/>
      <c r="K70" s="11"/>
      <c r="L70" s="11"/>
      <c r="M70" s="11"/>
      <c r="N70" s="12"/>
      <c r="O70" s="13"/>
    </row>
    <row r="71" spans="1:15" ht="22.5" hidden="1" customHeight="1" x14ac:dyDescent="0.2">
      <c r="A71" s="10"/>
      <c r="B71" s="11"/>
      <c r="C71" s="11"/>
      <c r="D71" s="49"/>
      <c r="E71" s="49"/>
      <c r="F71" s="49"/>
      <c r="G71" s="11"/>
      <c r="H71" s="11"/>
      <c r="I71" s="11"/>
      <c r="J71" s="11"/>
      <c r="K71" s="11"/>
      <c r="L71" s="11"/>
      <c r="M71" s="11"/>
      <c r="N71" s="12"/>
      <c r="O71" s="13"/>
    </row>
    <row r="72" spans="1:15" ht="22.5" hidden="1" customHeight="1" x14ac:dyDescent="0.2">
      <c r="A72" s="10"/>
      <c r="B72" s="11"/>
      <c r="C72" s="11"/>
      <c r="D72" s="49"/>
      <c r="E72" s="49"/>
      <c r="F72" s="49"/>
      <c r="G72" s="11"/>
      <c r="H72" s="11"/>
      <c r="I72" s="11"/>
      <c r="J72" s="11"/>
      <c r="K72" s="11"/>
      <c r="L72" s="11"/>
      <c r="M72" s="11"/>
      <c r="N72" s="12"/>
      <c r="O72" s="13"/>
    </row>
    <row r="73" spans="1:15" ht="22.5" hidden="1" customHeight="1" x14ac:dyDescent="0.2">
      <c r="A73" s="10"/>
      <c r="B73" s="11"/>
      <c r="C73" s="11"/>
      <c r="D73" s="49"/>
      <c r="E73" s="49"/>
      <c r="F73" s="49"/>
      <c r="G73" s="11"/>
      <c r="H73" s="11"/>
      <c r="I73" s="11"/>
      <c r="J73" s="11"/>
      <c r="K73" s="11"/>
      <c r="L73" s="11"/>
      <c r="M73" s="11"/>
      <c r="N73" s="12"/>
      <c r="O73" s="13"/>
    </row>
    <row r="74" spans="1:15" ht="22.5" hidden="1" customHeight="1" x14ac:dyDescent="0.2">
      <c r="A74" s="10"/>
      <c r="B74" s="11"/>
      <c r="C74" s="11"/>
      <c r="D74" s="49"/>
      <c r="E74" s="49"/>
      <c r="F74" s="49"/>
      <c r="G74" s="11"/>
      <c r="H74" s="11"/>
      <c r="I74" s="11"/>
      <c r="J74" s="11"/>
      <c r="K74" s="11"/>
      <c r="L74" s="11"/>
      <c r="M74" s="11"/>
      <c r="N74" s="12"/>
      <c r="O74" s="13"/>
    </row>
    <row r="75" spans="1:15" ht="22.5" hidden="1" customHeight="1" x14ac:dyDescent="0.2">
      <c r="A75" s="10"/>
      <c r="B75" s="11"/>
      <c r="C75" s="11"/>
      <c r="D75" s="49"/>
      <c r="E75" s="49"/>
      <c r="F75" s="49"/>
      <c r="G75" s="11"/>
      <c r="H75" s="11"/>
      <c r="I75" s="11"/>
      <c r="J75" s="11"/>
      <c r="K75" s="11"/>
      <c r="L75" s="11"/>
      <c r="M75" s="11"/>
      <c r="N75" s="12"/>
      <c r="O75" s="13"/>
    </row>
    <row r="76" spans="1:15" ht="22.5" hidden="1" customHeight="1" x14ac:dyDescent="0.2">
      <c r="A76" s="10"/>
      <c r="B76" s="11"/>
      <c r="C76" s="11"/>
      <c r="D76" s="49"/>
      <c r="E76" s="49"/>
      <c r="F76" s="49"/>
      <c r="G76" s="11"/>
      <c r="H76" s="11"/>
      <c r="I76" s="11"/>
      <c r="J76" s="11"/>
      <c r="K76" s="11"/>
      <c r="L76" s="11"/>
      <c r="M76" s="11"/>
      <c r="N76" s="12"/>
      <c r="O76" s="13"/>
    </row>
    <row r="77" spans="1:15" ht="22.5" hidden="1" customHeight="1" x14ac:dyDescent="0.2">
      <c r="A77" s="10"/>
      <c r="B77" s="11"/>
      <c r="C77" s="11"/>
      <c r="D77" s="49"/>
      <c r="E77" s="49"/>
      <c r="F77" s="49"/>
      <c r="G77" s="11"/>
      <c r="H77" s="11"/>
      <c r="I77" s="11"/>
      <c r="J77" s="11"/>
      <c r="K77" s="11"/>
      <c r="L77" s="11"/>
      <c r="M77" s="11"/>
      <c r="N77" s="12"/>
      <c r="O77" s="13"/>
    </row>
    <row r="78" spans="1:15" ht="22.5" hidden="1" customHeight="1" x14ac:dyDescent="0.2">
      <c r="A78" s="10"/>
      <c r="B78" s="11"/>
      <c r="C78" s="11"/>
      <c r="D78" s="49"/>
      <c r="E78" s="49"/>
      <c r="F78" s="49"/>
      <c r="G78" s="11"/>
      <c r="H78" s="11"/>
      <c r="I78" s="11"/>
      <c r="J78" s="11"/>
      <c r="K78" s="11"/>
      <c r="L78" s="11"/>
      <c r="M78" s="11"/>
      <c r="N78" s="12"/>
      <c r="O78" s="13"/>
    </row>
  </sheetData>
  <sortState ref="B6:O24">
    <sortCondition descending="1" ref="N6:N24"/>
  </sortState>
  <mergeCells count="14">
    <mergeCell ref="B4:B5"/>
    <mergeCell ref="C4:C5"/>
    <mergeCell ref="D4:D5"/>
    <mergeCell ref="E4:E5"/>
    <mergeCell ref="F4:F5"/>
    <mergeCell ref="G3:M3"/>
    <mergeCell ref="N3:O3"/>
    <mergeCell ref="M4:M5"/>
    <mergeCell ref="K4:K5"/>
    <mergeCell ref="L4:L5"/>
    <mergeCell ref="G4:G5"/>
    <mergeCell ref="H4:H5"/>
    <mergeCell ref="I4:I5"/>
    <mergeCell ref="J4:J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zoomScaleNormal="100" zoomScaleSheetLayoutView="100"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19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71</v>
      </c>
      <c r="C6" s="11"/>
      <c r="D6" s="49" t="s">
        <v>51</v>
      </c>
      <c r="E6" s="49"/>
      <c r="F6" s="49"/>
      <c r="G6" s="11"/>
      <c r="H6" s="11">
        <v>199</v>
      </c>
      <c r="I6" s="11">
        <v>200</v>
      </c>
      <c r="J6" s="11">
        <v>220</v>
      </c>
      <c r="K6" s="11">
        <v>199</v>
      </c>
      <c r="L6" s="11">
        <v>224</v>
      </c>
      <c r="M6" s="11">
        <v>230</v>
      </c>
      <c r="N6" s="12">
        <f t="array" ref="N6">SUM(LARGE(H6:M6,{1,2,3,4,5}))+G6*COUNT(H6:L6)</f>
        <v>1073</v>
      </c>
      <c r="O6" s="13">
        <f>AVERAGE(LARGE(H6:M6,{1,2,3,4,5}))</f>
        <v>214.6</v>
      </c>
    </row>
    <row r="7" spans="1:31" s="14" customFormat="1" ht="17.25" customHeight="1" x14ac:dyDescent="0.2">
      <c r="A7" s="10">
        <v>2</v>
      </c>
      <c r="B7" s="11" t="s">
        <v>87</v>
      </c>
      <c r="C7" s="11"/>
      <c r="D7" s="49"/>
      <c r="E7" s="49"/>
      <c r="F7" s="49"/>
      <c r="G7" s="11"/>
      <c r="H7" s="11">
        <v>166</v>
      </c>
      <c r="I7" s="11">
        <v>172</v>
      </c>
      <c r="J7" s="11">
        <v>177</v>
      </c>
      <c r="K7" s="11">
        <v>217</v>
      </c>
      <c r="L7" s="11">
        <v>200</v>
      </c>
      <c r="M7" s="11"/>
      <c r="N7" s="12">
        <f t="array" ref="N7">SUM(LARGE(H7:M7,{1,2,3,4,5}))+G7*COUNT(H7:L7)</f>
        <v>932</v>
      </c>
      <c r="O7" s="13">
        <f>AVERAGE(LARGE(H7:M7,{1,2,3,4,5}))</f>
        <v>186.4</v>
      </c>
    </row>
    <row r="8" spans="1:31" s="14" customFormat="1" ht="17.25" customHeight="1" x14ac:dyDescent="0.2">
      <c r="A8" s="10">
        <v>3</v>
      </c>
      <c r="B8" s="70" t="s">
        <v>100</v>
      </c>
      <c r="C8" s="11"/>
      <c r="D8" s="49" t="s">
        <v>51</v>
      </c>
      <c r="E8" s="49"/>
      <c r="F8" s="49"/>
      <c r="G8" s="11"/>
      <c r="H8" s="11">
        <v>138</v>
      </c>
      <c r="I8" s="11">
        <v>194</v>
      </c>
      <c r="J8" s="11">
        <v>186</v>
      </c>
      <c r="K8" s="11">
        <v>186</v>
      </c>
      <c r="L8" s="11">
        <v>184</v>
      </c>
      <c r="M8" s="11"/>
      <c r="N8" s="12">
        <f t="array" ref="N8">SUM(LARGE(H8:M8,{1,2,3,4,5}))+G8*COUNT(H8:L8)</f>
        <v>888</v>
      </c>
      <c r="O8" s="13">
        <f>AVERAGE(LARGE(H8:M8,{1,2,3,4,5}))</f>
        <v>177.6</v>
      </c>
    </row>
    <row r="9" spans="1:31" s="14" customFormat="1" ht="17.25" customHeight="1" x14ac:dyDescent="0.2">
      <c r="A9" s="10">
        <v>4</v>
      </c>
      <c r="B9" s="11" t="s">
        <v>82</v>
      </c>
      <c r="C9" s="11"/>
      <c r="D9" s="49"/>
      <c r="E9" s="49"/>
      <c r="F9" s="49"/>
      <c r="G9" s="11"/>
      <c r="H9" s="11">
        <v>180</v>
      </c>
      <c r="I9" s="11">
        <v>141</v>
      </c>
      <c r="J9" s="11">
        <v>183</v>
      </c>
      <c r="K9" s="11">
        <v>174</v>
      </c>
      <c r="L9" s="11">
        <v>174</v>
      </c>
      <c r="M9" s="11">
        <v>167</v>
      </c>
      <c r="N9" s="12">
        <f t="array" ref="N9">SUM(LARGE(H9:M9,{1,2,3,4,5}))+G9*COUNT(H9:L9)</f>
        <v>878</v>
      </c>
      <c r="O9" s="13">
        <f>AVERAGE(LARGE(H9:M9,{1,2,3,4,5}))</f>
        <v>175.6</v>
      </c>
    </row>
    <row r="10" spans="1:31" s="14" customFormat="1" ht="17.25" customHeight="1" x14ac:dyDescent="0.2">
      <c r="A10" s="10">
        <v>5</v>
      </c>
      <c r="B10" s="70" t="s">
        <v>101</v>
      </c>
      <c r="C10" s="11"/>
      <c r="D10" s="49" t="s">
        <v>51</v>
      </c>
      <c r="E10" s="49"/>
      <c r="F10" s="49"/>
      <c r="G10" s="11"/>
      <c r="H10" s="11">
        <v>181</v>
      </c>
      <c r="I10" s="11">
        <v>158</v>
      </c>
      <c r="J10" s="11">
        <v>205</v>
      </c>
      <c r="K10" s="11">
        <v>163</v>
      </c>
      <c r="L10" s="11">
        <v>134</v>
      </c>
      <c r="M10" s="11"/>
      <c r="N10" s="12">
        <f t="array" ref="N10">SUM(LARGE(H10:M10,{1,2,3,4,5}))+G10*COUNT(H10:L10)</f>
        <v>841</v>
      </c>
      <c r="O10" s="13">
        <f>AVERAGE(LARGE(H10:M10,{1,2,3,4,5}))</f>
        <v>168.2</v>
      </c>
    </row>
    <row r="11" spans="1:31" s="14" customFormat="1" ht="17.25" customHeight="1" x14ac:dyDescent="0.2">
      <c r="A11" s="10">
        <v>6</v>
      </c>
      <c r="B11" s="70" t="s">
        <v>73</v>
      </c>
      <c r="C11" s="11"/>
      <c r="D11" s="49" t="s">
        <v>51</v>
      </c>
      <c r="E11" s="49"/>
      <c r="F11" s="49"/>
      <c r="G11" s="11">
        <v>8</v>
      </c>
      <c r="H11" s="11">
        <v>142</v>
      </c>
      <c r="I11" s="11">
        <v>120</v>
      </c>
      <c r="J11" s="11">
        <v>148</v>
      </c>
      <c r="K11" s="11">
        <v>143</v>
      </c>
      <c r="L11" s="11">
        <v>166</v>
      </c>
      <c r="M11" s="11"/>
      <c r="N11" s="12">
        <f t="array" ref="N11">SUM(LARGE(H11:M11,{1,2,3,4,5}))+G11*COUNT(H11:L11)</f>
        <v>759</v>
      </c>
      <c r="O11" s="13">
        <f>AVERAGE(LARGE(H11:M11,{1,2,3,4,5}))</f>
        <v>143.80000000000001</v>
      </c>
    </row>
    <row r="12" spans="1:31" s="14" customFormat="1" ht="17.25" hidden="1" customHeight="1" x14ac:dyDescent="0.2">
      <c r="A12" s="10">
        <v>7</v>
      </c>
      <c r="B12" s="11"/>
      <c r="C12" s="11"/>
      <c r="D12" s="49"/>
      <c r="E12" s="49"/>
      <c r="F12" s="49"/>
      <c r="G12" s="11"/>
      <c r="H12" s="11"/>
      <c r="I12" s="11"/>
      <c r="J12" s="11"/>
      <c r="K12" s="11"/>
      <c r="L12" s="11"/>
      <c r="M12" s="11"/>
      <c r="N12" s="12" t="e">
        <f t="array" ref="N12">SUM(LARGE(H12:M12,{1,2,3,4,5}))+G12*COUNT(H12:L12)</f>
        <v>#NUM!</v>
      </c>
      <c r="O12" s="13" t="e">
        <f>AVERAGE(LARGE(H12:M12,{1,2,3,4,5}))</f>
        <v>#NUM!</v>
      </c>
    </row>
    <row r="13" spans="1:31" s="14" customFormat="1" ht="17.25" hidden="1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hidden="1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hidden="1" customHeight="1" x14ac:dyDescent="0.2">
      <c r="A15" s="10">
        <v>10</v>
      </c>
      <c r="B15" s="11"/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B4:L30">
    <filterColumn colId="0">
      <customFilters>
        <customFilter operator="notEqual" val=" "/>
      </customFilters>
    </filterColumn>
  </autoFilter>
  <sortState ref="B6:N11">
    <sortCondition descending="1" ref="N6:N11"/>
  </sortState>
  <mergeCells count="14">
    <mergeCell ref="G4:G5"/>
    <mergeCell ref="G3:M3"/>
    <mergeCell ref="N3:O3"/>
    <mergeCell ref="M4:M5"/>
    <mergeCell ref="B4:B5"/>
    <mergeCell ref="C4:C5"/>
    <mergeCell ref="D4:D5"/>
    <mergeCell ref="E4:E5"/>
    <mergeCell ref="F4:F5"/>
    <mergeCell ref="K4:K5"/>
    <mergeCell ref="L4:L5"/>
    <mergeCell ref="H4:H5"/>
    <mergeCell ref="I4:I5"/>
    <mergeCell ref="J4:J5"/>
  </mergeCells>
  <pageMargins left="0.7" right="0.7" top="0.75" bottom="0.75" header="0.3" footer="0.3"/>
  <pageSetup paperSize="9" scale="90" orientation="landscape" r:id="rId1"/>
  <colBreaks count="1" manualBreakCount="1">
    <brk id="15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36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88</v>
      </c>
      <c r="C6" s="11"/>
      <c r="D6" s="49"/>
      <c r="E6" s="49"/>
      <c r="F6" s="49"/>
      <c r="G6" s="11"/>
      <c r="H6" s="11">
        <v>214</v>
      </c>
      <c r="I6" s="11">
        <v>204</v>
      </c>
      <c r="J6" s="11">
        <v>239</v>
      </c>
      <c r="K6" s="11">
        <v>215</v>
      </c>
      <c r="L6" s="11">
        <v>195</v>
      </c>
      <c r="M6" s="11">
        <v>176</v>
      </c>
      <c r="N6" s="12">
        <f t="array" ref="N6">SUM(LARGE(H6:M6,{1,2,3,4,5}))+G6*COUNT(H6:L6)</f>
        <v>1067</v>
      </c>
      <c r="O6" s="13">
        <f>AVERAGE(LARGE(H6:M6,{1,2,3,4,5}))</f>
        <v>213.4</v>
      </c>
    </row>
    <row r="7" spans="1:31" s="14" customFormat="1" ht="17.25" customHeight="1" x14ac:dyDescent="0.2">
      <c r="A7" s="10">
        <v>2</v>
      </c>
      <c r="B7" s="11" t="s">
        <v>76</v>
      </c>
      <c r="C7" s="11"/>
      <c r="D7" s="49"/>
      <c r="E7" s="49"/>
      <c r="F7" s="49"/>
      <c r="G7" s="11"/>
      <c r="H7" s="11">
        <v>159</v>
      </c>
      <c r="I7" s="11">
        <v>212</v>
      </c>
      <c r="J7" s="11">
        <v>177</v>
      </c>
      <c r="K7" s="11">
        <v>204</v>
      </c>
      <c r="L7" s="11">
        <v>214</v>
      </c>
      <c r="M7" s="11"/>
      <c r="N7" s="12">
        <f t="array" ref="N7">SUM(LARGE(H7:M7,{1,2,3,4,5}))+G7*COUNT(H7:L7)</f>
        <v>966</v>
      </c>
      <c r="O7" s="13">
        <f>AVERAGE(LARGE(H7:M7,{1,2,3,4,5}))</f>
        <v>193.2</v>
      </c>
    </row>
    <row r="8" spans="1:31" s="14" customFormat="1" ht="17.25" customHeight="1" x14ac:dyDescent="0.2">
      <c r="A8" s="10">
        <v>3</v>
      </c>
      <c r="B8" s="11" t="s">
        <v>78</v>
      </c>
      <c r="C8" s="11"/>
      <c r="D8" s="49"/>
      <c r="E8" s="49"/>
      <c r="F8" s="49"/>
      <c r="G8" s="11"/>
      <c r="H8" s="11">
        <v>189</v>
      </c>
      <c r="I8" s="11">
        <v>163</v>
      </c>
      <c r="J8" s="11">
        <v>156</v>
      </c>
      <c r="K8" s="11">
        <v>199</v>
      </c>
      <c r="L8" s="11">
        <v>170</v>
      </c>
      <c r="M8" s="11"/>
      <c r="N8" s="12">
        <f t="array" ref="N8">SUM(LARGE(H8:M8,{1,2,3,4,5}))+G8*COUNT(H8:L8)</f>
        <v>877</v>
      </c>
      <c r="O8" s="13">
        <f>AVERAGE(LARGE(H8:M8,{1,2,3,4,5}))</f>
        <v>175.4</v>
      </c>
    </row>
    <row r="9" spans="1:31" s="14" customFormat="1" ht="17.25" customHeight="1" x14ac:dyDescent="0.2">
      <c r="A9" s="10">
        <v>4</v>
      </c>
      <c r="B9" s="11" t="s">
        <v>70</v>
      </c>
      <c r="C9" s="11"/>
      <c r="D9" s="49"/>
      <c r="E9" s="49"/>
      <c r="F9" s="49"/>
      <c r="G9" s="11"/>
      <c r="H9" s="11">
        <v>165</v>
      </c>
      <c r="I9" s="11">
        <v>222</v>
      </c>
      <c r="J9" s="11">
        <v>215</v>
      </c>
      <c r="K9" s="11">
        <v>180</v>
      </c>
      <c r="L9" s="11">
        <v>192</v>
      </c>
      <c r="M9" s="11"/>
      <c r="N9" s="12">
        <f t="array" ref="N9">SUM(LARGE(H9:M9,{1,2,3,4,5}))+G9*COUNT(H9:L9)</f>
        <v>974</v>
      </c>
      <c r="O9" s="13">
        <f>AVERAGE(LARGE(H9:M9,{1,2,3,4,5}))</f>
        <v>194.8</v>
      </c>
    </row>
    <row r="10" spans="1:31" s="14" customFormat="1" ht="17.25" customHeight="1" x14ac:dyDescent="0.2">
      <c r="A10" s="10">
        <v>5</v>
      </c>
      <c r="B10" s="11" t="s">
        <v>101</v>
      </c>
      <c r="C10" s="11"/>
      <c r="D10" s="49" t="s">
        <v>51</v>
      </c>
      <c r="E10" s="49"/>
      <c r="F10" s="49"/>
      <c r="G10" s="11"/>
      <c r="H10" s="11">
        <v>200</v>
      </c>
      <c r="I10" s="11">
        <v>137</v>
      </c>
      <c r="J10" s="11">
        <v>186</v>
      </c>
      <c r="K10" s="11">
        <v>166</v>
      </c>
      <c r="L10" s="11">
        <v>170</v>
      </c>
      <c r="M10" s="11">
        <v>169</v>
      </c>
      <c r="N10" s="12">
        <f t="array" ref="N10">SUM(LARGE(H10:M10,{1,2,3,4,5}))+G10*COUNT(H10:L10)</f>
        <v>891</v>
      </c>
      <c r="O10" s="13">
        <f>AVERAGE(LARGE(H10:M10,{1,2,3,4,5}))</f>
        <v>178.2</v>
      </c>
    </row>
    <row r="11" spans="1:31" s="14" customFormat="1" ht="17.25" customHeight="1" x14ac:dyDescent="0.2">
      <c r="A11" s="10">
        <v>6</v>
      </c>
      <c r="B11" s="11" t="s">
        <v>100</v>
      </c>
      <c r="C11" s="11"/>
      <c r="D11" s="49" t="s">
        <v>51</v>
      </c>
      <c r="E11" s="49"/>
      <c r="F11" s="49"/>
      <c r="G11" s="11"/>
      <c r="H11" s="11">
        <v>184</v>
      </c>
      <c r="I11" s="11">
        <v>145</v>
      </c>
      <c r="J11" s="11">
        <v>186</v>
      </c>
      <c r="K11" s="11">
        <v>130</v>
      </c>
      <c r="L11" s="11">
        <v>183</v>
      </c>
      <c r="M11" s="11">
        <v>179</v>
      </c>
      <c r="N11" s="12">
        <f t="array" ref="N11">SUM(LARGE(H11:M11,{1,2,3,4,5}))+G11*COUNT(H11:L11)</f>
        <v>877</v>
      </c>
      <c r="O11" s="13">
        <f>AVERAGE(LARGE(H11:M11,{1,2,3,4,5}))</f>
        <v>175.4</v>
      </c>
    </row>
    <row r="12" spans="1:31" s="14" customFormat="1" ht="17.25" hidden="1" customHeight="1" x14ac:dyDescent="0.2">
      <c r="A12" s="10">
        <v>7</v>
      </c>
      <c r="B12" s="11"/>
      <c r="C12" s="11"/>
      <c r="D12" s="49"/>
      <c r="E12" s="49"/>
      <c r="F12" s="49"/>
      <c r="G12" s="11"/>
      <c r="H12" s="11"/>
      <c r="I12" s="11"/>
      <c r="J12" s="11"/>
      <c r="K12" s="11"/>
      <c r="L12" s="11"/>
      <c r="M12" s="11"/>
      <c r="N12" s="12" t="e">
        <f t="array" ref="N12">SUM(LARGE(H12:M12,{1,2,3,4,5}))+G12*COUNT(H12:L12)</f>
        <v>#NUM!</v>
      </c>
      <c r="O12" s="13" t="e">
        <f>AVERAGE(LARGE(H12:M12,{1,2,3,4,5}))</f>
        <v>#NUM!</v>
      </c>
    </row>
    <row r="13" spans="1:31" s="14" customFormat="1" ht="17.25" hidden="1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hidden="1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hidden="1" customHeight="1" x14ac:dyDescent="0.2">
      <c r="A15" s="10">
        <v>10</v>
      </c>
      <c r="B15" s="11"/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>
    <filterColumn colId="1">
      <customFilters>
        <customFilter operator="notEqual" val=" "/>
      </customFilters>
    </filterColumn>
  </autoFilter>
  <sortState ref="B6:N11">
    <sortCondition descending="1" ref="K6:K11"/>
  </sortState>
  <mergeCells count="14">
    <mergeCell ref="B4:B5"/>
    <mergeCell ref="C4:C5"/>
    <mergeCell ref="D4:D5"/>
    <mergeCell ref="E4:E5"/>
    <mergeCell ref="F4:F5"/>
    <mergeCell ref="G3:M3"/>
    <mergeCell ref="N3:O3"/>
    <mergeCell ref="M4:M5"/>
    <mergeCell ref="K4:K5"/>
    <mergeCell ref="L4:L5"/>
    <mergeCell ref="G4:G5"/>
    <mergeCell ref="H4:H5"/>
    <mergeCell ref="I4:I5"/>
    <mergeCell ref="J4:J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20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71</v>
      </c>
      <c r="C6" s="11"/>
      <c r="D6" s="49"/>
      <c r="E6" s="49"/>
      <c r="F6" s="49"/>
      <c r="G6" s="11"/>
      <c r="H6" s="11">
        <v>217</v>
      </c>
      <c r="I6" s="11">
        <v>208</v>
      </c>
      <c r="J6" s="11">
        <v>247</v>
      </c>
      <c r="K6" s="11">
        <v>255</v>
      </c>
      <c r="L6" s="11">
        <v>208</v>
      </c>
      <c r="M6" s="11"/>
      <c r="N6" s="12">
        <f t="array" ref="N6">SUM(LARGE(H6:M6,{1,2,3,4,5}))+G6*COUNT(H6:L6)</f>
        <v>1135</v>
      </c>
      <c r="O6" s="13">
        <f>AVERAGE(LARGE(H6:M6,{1,2,3,4,5}))</f>
        <v>227</v>
      </c>
    </row>
    <row r="7" spans="1:31" s="14" customFormat="1" ht="17.25" customHeight="1" x14ac:dyDescent="0.2">
      <c r="A7" s="10">
        <v>2</v>
      </c>
      <c r="B7" s="71" t="s">
        <v>103</v>
      </c>
      <c r="C7" s="11"/>
      <c r="D7" s="49" t="s">
        <v>51</v>
      </c>
      <c r="E7" s="49"/>
      <c r="F7" s="49"/>
      <c r="G7" s="11">
        <v>8</v>
      </c>
      <c r="H7" s="11">
        <v>148</v>
      </c>
      <c r="I7" s="11">
        <v>128</v>
      </c>
      <c r="J7" s="11">
        <v>140</v>
      </c>
      <c r="K7" s="11">
        <v>127</v>
      </c>
      <c r="L7" s="11">
        <v>142</v>
      </c>
      <c r="M7" s="11"/>
      <c r="N7" s="12">
        <f t="array" ref="N7">SUM(LARGE(H7:M7,{1,2,3,4,5}))+G7*COUNT(H7:L7)</f>
        <v>725</v>
      </c>
      <c r="O7" s="13">
        <f>AVERAGE(LARGE(H7:M7,{1,2,3,4,5}))</f>
        <v>137</v>
      </c>
    </row>
    <row r="8" spans="1:31" s="14" customFormat="1" ht="17.25" customHeight="1" x14ac:dyDescent="0.2">
      <c r="A8" s="10">
        <v>3</v>
      </c>
      <c r="B8" s="11" t="s">
        <v>104</v>
      </c>
      <c r="C8" s="11"/>
      <c r="D8" s="49"/>
      <c r="E8" s="49"/>
      <c r="F8" s="49"/>
      <c r="G8" s="11"/>
      <c r="H8" s="11">
        <v>143</v>
      </c>
      <c r="I8" s="11">
        <v>233</v>
      </c>
      <c r="J8" s="11">
        <v>185</v>
      </c>
      <c r="K8" s="11">
        <v>166</v>
      </c>
      <c r="L8" s="11">
        <v>157</v>
      </c>
      <c r="M8" s="11"/>
      <c r="N8" s="12">
        <f t="array" ref="N8">SUM(LARGE(H8:M8,{1,2,3,4,5}))+G8*COUNT(H8:L8)</f>
        <v>884</v>
      </c>
      <c r="O8" s="13">
        <f>AVERAGE(LARGE(H8:M8,{1,2,3,4,5}))</f>
        <v>176.8</v>
      </c>
    </row>
    <row r="9" spans="1:31" s="14" customFormat="1" ht="17.25" customHeight="1" x14ac:dyDescent="0.2">
      <c r="A9" s="10">
        <v>4</v>
      </c>
      <c r="B9" s="11" t="s">
        <v>67</v>
      </c>
      <c r="C9" s="11"/>
      <c r="D9" s="49"/>
      <c r="E9" s="49"/>
      <c r="F9" s="49"/>
      <c r="G9" s="11"/>
      <c r="H9" s="11">
        <v>197</v>
      </c>
      <c r="I9" s="11">
        <v>159</v>
      </c>
      <c r="J9" s="11">
        <v>203</v>
      </c>
      <c r="K9" s="11">
        <v>0</v>
      </c>
      <c r="L9" s="11">
        <v>0</v>
      </c>
      <c r="M9" s="11"/>
      <c r="N9" s="12">
        <f t="array" ref="N9">SUM(LARGE(H9:M9,{1,2,3,4,5}))+G9*COUNT(H9:L9)</f>
        <v>559</v>
      </c>
      <c r="O9" s="13">
        <f>AVERAGE(LARGE(H9:M9,{1,2,3,4,5}))</f>
        <v>111.8</v>
      </c>
    </row>
    <row r="10" spans="1:31" s="14" customFormat="1" ht="17.25" customHeight="1" x14ac:dyDescent="0.2">
      <c r="A10" s="10">
        <v>5</v>
      </c>
      <c r="B10" s="11" t="s">
        <v>69</v>
      </c>
      <c r="C10" s="11"/>
      <c r="D10" s="49"/>
      <c r="E10" s="49"/>
      <c r="F10" s="49"/>
      <c r="G10" s="11"/>
      <c r="H10" s="11">
        <v>179</v>
      </c>
      <c r="I10" s="11">
        <v>170</v>
      </c>
      <c r="J10" s="11">
        <v>209</v>
      </c>
      <c r="K10" s="11">
        <v>159</v>
      </c>
      <c r="L10" s="11">
        <v>217</v>
      </c>
      <c r="M10" s="11"/>
      <c r="N10" s="12">
        <f t="array" ref="N10">SUM(LARGE(H10:M10,{1,2,3,4,5}))+G10*COUNT(H10:L10)</f>
        <v>934</v>
      </c>
      <c r="O10" s="13">
        <f>AVERAGE(LARGE(H10:M10,{1,2,3,4,5}))</f>
        <v>186.8</v>
      </c>
    </row>
    <row r="11" spans="1:31" s="14" customFormat="1" ht="17.25" hidden="1" customHeight="1" x14ac:dyDescent="0.2">
      <c r="A11" s="10">
        <v>6</v>
      </c>
      <c r="B11" s="11"/>
      <c r="C11" s="11"/>
      <c r="D11" s="49"/>
      <c r="E11" s="49"/>
      <c r="F11" s="49"/>
      <c r="G11" s="11"/>
      <c r="H11" s="11"/>
      <c r="I11" s="11"/>
      <c r="J11" s="11"/>
      <c r="K11" s="11"/>
      <c r="L11" s="11"/>
      <c r="M11" s="11"/>
      <c r="N11" s="12" t="e">
        <f t="array" ref="N11">SUM(LARGE(H11:M11,{1,2,3,4,5}))+G11*COUNT(H11:L11)</f>
        <v>#NUM!</v>
      </c>
      <c r="O11" s="13" t="e">
        <f>AVERAGE(LARGE(H11:M11,{1,2,3,4,5}))</f>
        <v>#NUM!</v>
      </c>
    </row>
    <row r="12" spans="1:31" s="14" customFormat="1" ht="17.25" hidden="1" customHeight="1" x14ac:dyDescent="0.2">
      <c r="A12" s="10">
        <v>7</v>
      </c>
      <c r="B12" s="11"/>
      <c r="C12" s="11"/>
      <c r="D12" s="49"/>
      <c r="E12" s="49"/>
      <c r="F12" s="49"/>
      <c r="G12" s="11"/>
      <c r="H12" s="11"/>
      <c r="I12" s="11"/>
      <c r="J12" s="11"/>
      <c r="K12" s="11"/>
      <c r="L12" s="11"/>
      <c r="M12" s="11"/>
      <c r="N12" s="12" t="e">
        <f t="array" ref="N12">SUM(LARGE(H12:M12,{1,2,3,4,5}))+G12*COUNT(H12:L12)</f>
        <v>#NUM!</v>
      </c>
      <c r="O12" s="13" t="e">
        <f>AVERAGE(LARGE(H12:M12,{1,2,3,4,5}))</f>
        <v>#NUM!</v>
      </c>
    </row>
    <row r="13" spans="1:31" s="14" customFormat="1" ht="17.25" hidden="1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hidden="1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hidden="1" customHeight="1" x14ac:dyDescent="0.2">
      <c r="A15" s="10">
        <v>10</v>
      </c>
      <c r="B15" s="11"/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>
    <filterColumn colId="1">
      <customFilters>
        <customFilter operator="notEqual" val=" "/>
      </customFilters>
    </filterColumn>
  </autoFilter>
  <sortState ref="B6:N10">
    <sortCondition descending="1" ref="K6:K25"/>
  </sortState>
  <mergeCells count="14">
    <mergeCell ref="G4:G5"/>
    <mergeCell ref="G3:M3"/>
    <mergeCell ref="N3:O3"/>
    <mergeCell ref="M4:M5"/>
    <mergeCell ref="B4:B5"/>
    <mergeCell ref="C4:C5"/>
    <mergeCell ref="D4:D5"/>
    <mergeCell ref="E4:E5"/>
    <mergeCell ref="F4:F5"/>
    <mergeCell ref="K4:K5"/>
    <mergeCell ref="L4:L5"/>
    <mergeCell ref="H4:H5"/>
    <mergeCell ref="I4:I5"/>
    <mergeCell ref="J4:J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21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/>
      <c r="C6" s="11"/>
      <c r="D6" s="49"/>
      <c r="E6" s="49"/>
      <c r="F6" s="49"/>
      <c r="G6" s="11"/>
      <c r="H6" s="11"/>
      <c r="I6" s="11"/>
      <c r="J6" s="11"/>
      <c r="K6" s="11"/>
      <c r="L6" s="11"/>
      <c r="M6" s="11"/>
      <c r="N6" s="12" t="e">
        <f t="array" ref="N6">SUM(LARGE(H6:M6,{1,2,3,4,5}))+G6*COUNT(H6:L6)</f>
        <v>#NUM!</v>
      </c>
      <c r="O6" s="13" t="e">
        <f>AVERAGE(LARGE(H6:M6,{1,2,3,4,5}))</f>
        <v>#NUM!</v>
      </c>
    </row>
    <row r="7" spans="1:31" s="14" customFormat="1" ht="17.25" customHeight="1" x14ac:dyDescent="0.2">
      <c r="A7" s="10">
        <v>2</v>
      </c>
      <c r="B7" s="11"/>
      <c r="C7" s="11"/>
      <c r="D7" s="49"/>
      <c r="E7" s="49"/>
      <c r="F7" s="49"/>
      <c r="G7" s="11"/>
      <c r="H7" s="11"/>
      <c r="I7" s="11"/>
      <c r="J7" s="11"/>
      <c r="K7" s="11"/>
      <c r="L7" s="11"/>
      <c r="M7" s="11"/>
      <c r="N7" s="12" t="e">
        <f t="array" ref="N7">SUM(LARGE(H7:M7,{1,2,3,4,5}))+G7*COUNT(H7:L7)</f>
        <v>#NUM!</v>
      </c>
      <c r="O7" s="13" t="e">
        <f>AVERAGE(LARGE(H7:M7,{1,2,3,4,5}))</f>
        <v>#NUM!</v>
      </c>
    </row>
    <row r="8" spans="1:31" s="14" customFormat="1" ht="17.25" customHeight="1" x14ac:dyDescent="0.2">
      <c r="A8" s="10">
        <v>3</v>
      </c>
      <c r="B8" s="11"/>
      <c r="C8" s="11"/>
      <c r="D8" s="49"/>
      <c r="E8" s="49"/>
      <c r="F8" s="49"/>
      <c r="G8" s="11"/>
      <c r="H8" s="11"/>
      <c r="I8" s="11"/>
      <c r="J8" s="11"/>
      <c r="K8" s="11"/>
      <c r="L8" s="11"/>
      <c r="M8" s="11"/>
      <c r="N8" s="12" t="e">
        <f t="array" ref="N8">SUM(LARGE(H8:M8,{1,2,3,4,5}))+G8*COUNT(H8:L8)</f>
        <v>#NUM!</v>
      </c>
      <c r="O8" s="13" t="e">
        <f>AVERAGE(LARGE(H8:M8,{1,2,3,4,5}))</f>
        <v>#NUM!</v>
      </c>
    </row>
    <row r="9" spans="1:31" s="14" customFormat="1" ht="17.25" customHeight="1" x14ac:dyDescent="0.2">
      <c r="A9" s="10">
        <v>4</v>
      </c>
      <c r="B9" s="11"/>
      <c r="C9" s="11"/>
      <c r="D9" s="49"/>
      <c r="E9" s="49"/>
      <c r="F9" s="49"/>
      <c r="G9" s="11"/>
      <c r="H9" s="11"/>
      <c r="I9" s="11"/>
      <c r="J9" s="11"/>
      <c r="K9" s="11"/>
      <c r="L9" s="11"/>
      <c r="M9" s="11"/>
      <c r="N9" s="12" t="e">
        <f t="array" ref="N9">SUM(LARGE(H9:M9,{1,2,3,4,5}))+G9*COUNT(H9:L9)</f>
        <v>#NUM!</v>
      </c>
      <c r="O9" s="13" t="e">
        <f>AVERAGE(LARGE(H9:M9,{1,2,3,4,5}))</f>
        <v>#NUM!</v>
      </c>
    </row>
    <row r="10" spans="1:31" s="14" customFormat="1" ht="17.25" customHeight="1" x14ac:dyDescent="0.2">
      <c r="A10" s="10">
        <v>5</v>
      </c>
      <c r="B10" s="11"/>
      <c r="C10" s="11"/>
      <c r="D10" s="49"/>
      <c r="E10" s="49"/>
      <c r="F10" s="49"/>
      <c r="G10" s="11"/>
      <c r="H10" s="11"/>
      <c r="I10" s="11"/>
      <c r="J10" s="11"/>
      <c r="K10" s="11"/>
      <c r="L10" s="11"/>
      <c r="M10" s="11"/>
      <c r="N10" s="12" t="e">
        <f t="array" ref="N10">SUM(LARGE(H10:M10,{1,2,3,4,5}))+G10*COUNT(H10:L10)</f>
        <v>#NUM!</v>
      </c>
      <c r="O10" s="13" t="e">
        <f>AVERAGE(LARGE(H10:M10,{1,2,3,4,5}))</f>
        <v>#NUM!</v>
      </c>
    </row>
    <row r="11" spans="1:31" s="14" customFormat="1" ht="17.25" customHeight="1" x14ac:dyDescent="0.2">
      <c r="A11" s="10">
        <v>6</v>
      </c>
      <c r="B11" s="11"/>
      <c r="C11" s="11"/>
      <c r="D11" s="49"/>
      <c r="E11" s="49"/>
      <c r="F11" s="49"/>
      <c r="G11" s="11"/>
      <c r="H11" s="11"/>
      <c r="I11" s="11"/>
      <c r="J11" s="11"/>
      <c r="K11" s="11"/>
      <c r="L11" s="11"/>
      <c r="M11" s="11"/>
      <c r="N11" s="12" t="e">
        <f t="array" ref="N11">SUM(LARGE(H11:M11,{1,2,3,4,5}))+G11*COUNT(H11:L11)</f>
        <v>#NUM!</v>
      </c>
      <c r="O11" s="13" t="e">
        <f>AVERAGE(LARGE(H11:M11,{1,2,3,4,5}))</f>
        <v>#NUM!</v>
      </c>
    </row>
    <row r="12" spans="1:31" s="14" customFormat="1" ht="17.25" customHeight="1" x14ac:dyDescent="0.2">
      <c r="A12" s="10">
        <v>7</v>
      </c>
      <c r="B12" s="11"/>
      <c r="C12" s="11"/>
      <c r="D12" s="49"/>
      <c r="E12" s="49"/>
      <c r="F12" s="49"/>
      <c r="G12" s="11"/>
      <c r="H12" s="11"/>
      <c r="I12" s="11"/>
      <c r="J12" s="11"/>
      <c r="K12" s="11"/>
      <c r="L12" s="11"/>
      <c r="M12" s="11"/>
      <c r="N12" s="12" t="e">
        <f t="array" ref="N12">SUM(LARGE(H12:M12,{1,2,3,4,5}))+G12*COUNT(H12:L12)</f>
        <v>#NUM!</v>
      </c>
      <c r="O12" s="13" t="e">
        <f>AVERAGE(LARGE(H12:M12,{1,2,3,4,5}))</f>
        <v>#NUM!</v>
      </c>
    </row>
    <row r="13" spans="1:31" s="14" customFormat="1" ht="17.25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customHeight="1" x14ac:dyDescent="0.2">
      <c r="A15" s="10">
        <v>10</v>
      </c>
      <c r="B15" s="11"/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5"/>
  <sortState ref="B6:K20">
    <sortCondition descending="1" ref="K6:K20"/>
  </sortState>
  <mergeCells count="14">
    <mergeCell ref="B4:B5"/>
    <mergeCell ref="C4:C5"/>
    <mergeCell ref="D4:D5"/>
    <mergeCell ref="E4:E5"/>
    <mergeCell ref="F4:F5"/>
    <mergeCell ref="G3:M3"/>
    <mergeCell ref="N3:O3"/>
    <mergeCell ref="M4:M5"/>
    <mergeCell ref="K4:K5"/>
    <mergeCell ref="L4:L5"/>
    <mergeCell ref="G4:G5"/>
    <mergeCell ref="H4:H5"/>
    <mergeCell ref="I4:I5"/>
    <mergeCell ref="J4:J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37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105</v>
      </c>
      <c r="C6" s="11"/>
      <c r="D6" s="49"/>
      <c r="E6" s="49"/>
      <c r="F6" s="49"/>
      <c r="G6" s="11"/>
      <c r="H6" s="11">
        <v>187</v>
      </c>
      <c r="I6" s="11">
        <v>190</v>
      </c>
      <c r="J6" s="11">
        <v>211</v>
      </c>
      <c r="K6" s="11">
        <v>172</v>
      </c>
      <c r="L6" s="11">
        <v>216</v>
      </c>
      <c r="M6" s="11"/>
      <c r="N6" s="12">
        <f t="array" ref="N6">SUM(LARGE(H6:M6,{1,2,3,4,5}))+G6*COUNT(H6:L6)</f>
        <v>976</v>
      </c>
      <c r="O6" s="13">
        <f>AVERAGE(LARGE(H6:M6,{1,2,3,4,5}))</f>
        <v>195.2</v>
      </c>
    </row>
    <row r="7" spans="1:31" s="14" customFormat="1" ht="17.25" customHeight="1" x14ac:dyDescent="0.2">
      <c r="A7" s="10">
        <v>2</v>
      </c>
      <c r="B7" s="71" t="s">
        <v>103</v>
      </c>
      <c r="C7" s="11"/>
      <c r="D7" s="49" t="s">
        <v>51</v>
      </c>
      <c r="E7" s="49"/>
      <c r="F7" s="49"/>
      <c r="G7" s="11">
        <v>8</v>
      </c>
      <c r="H7" s="11">
        <v>179</v>
      </c>
      <c r="I7" s="11">
        <v>149</v>
      </c>
      <c r="J7" s="11">
        <v>133</v>
      </c>
      <c r="K7" s="11">
        <v>160</v>
      </c>
      <c r="L7" s="11">
        <v>177</v>
      </c>
      <c r="M7" s="11"/>
      <c r="N7" s="12">
        <f t="array" ref="N7">SUM(LARGE(H7:M7,{1,2,3,4,5}))+G7*COUNT(H7:L7)</f>
        <v>838</v>
      </c>
      <c r="O7" s="13">
        <f>AVERAGE(LARGE(H7:M7,{1,2,3,4,5}))</f>
        <v>159.6</v>
      </c>
    </row>
    <row r="8" spans="1:31" s="14" customFormat="1" ht="17.25" customHeight="1" x14ac:dyDescent="0.2">
      <c r="A8" s="10">
        <v>3</v>
      </c>
      <c r="B8" s="11" t="s">
        <v>101</v>
      </c>
      <c r="C8" s="11"/>
      <c r="D8" s="49"/>
      <c r="E8" s="49"/>
      <c r="F8" s="49"/>
      <c r="G8" s="11"/>
      <c r="H8" s="11">
        <v>157</v>
      </c>
      <c r="I8" s="11">
        <v>141</v>
      </c>
      <c r="J8" s="11">
        <v>189</v>
      </c>
      <c r="K8" s="11">
        <v>160</v>
      </c>
      <c r="L8" s="11">
        <v>189</v>
      </c>
      <c r="M8" s="11"/>
      <c r="N8" s="12">
        <f t="array" ref="N8">SUM(LARGE(H8:M8,{1,2,3,4,5}))+G8*COUNT(H8:L8)</f>
        <v>836</v>
      </c>
      <c r="O8" s="13">
        <f>AVERAGE(LARGE(H8:M8,{1,2,3,4,5}))</f>
        <v>167.2</v>
      </c>
    </row>
    <row r="9" spans="1:31" s="14" customFormat="1" ht="17.25" customHeight="1" x14ac:dyDescent="0.2">
      <c r="A9" s="10">
        <v>4</v>
      </c>
      <c r="B9" s="11" t="s">
        <v>78</v>
      </c>
      <c r="C9" s="11"/>
      <c r="D9" s="49"/>
      <c r="E9" s="49"/>
      <c r="F9" s="49"/>
      <c r="G9" s="11"/>
      <c r="H9" s="11">
        <v>164</v>
      </c>
      <c r="I9" s="11">
        <v>142</v>
      </c>
      <c r="J9" s="11">
        <v>153</v>
      </c>
      <c r="K9" s="11">
        <v>169</v>
      </c>
      <c r="L9" s="11">
        <v>184</v>
      </c>
      <c r="M9" s="11"/>
      <c r="N9" s="12">
        <f t="array" ref="N9">SUM(LARGE(H9:M9,{1,2,3,4,5}))+G9*COUNT(H9:L9)</f>
        <v>812</v>
      </c>
      <c r="O9" s="13">
        <f>AVERAGE(LARGE(H9:M9,{1,2,3,4,5}))</f>
        <v>162.4</v>
      </c>
    </row>
    <row r="10" spans="1:31" s="14" customFormat="1" ht="17.25" customHeight="1" x14ac:dyDescent="0.2">
      <c r="A10" s="10">
        <v>5</v>
      </c>
      <c r="B10" s="11" t="s">
        <v>73</v>
      </c>
      <c r="C10" s="11"/>
      <c r="D10" s="49" t="s">
        <v>51</v>
      </c>
      <c r="E10" s="49"/>
      <c r="F10" s="49"/>
      <c r="G10" s="11">
        <v>8</v>
      </c>
      <c r="H10" s="11">
        <v>130</v>
      </c>
      <c r="I10" s="11">
        <v>134</v>
      </c>
      <c r="J10" s="11">
        <v>149</v>
      </c>
      <c r="K10" s="11">
        <v>162</v>
      </c>
      <c r="L10" s="11">
        <v>192</v>
      </c>
      <c r="M10" s="11"/>
      <c r="N10" s="12">
        <f t="array" ref="N10">SUM(LARGE(H10:M10,{1,2,3,4,5}))+G10*COUNT(H10:L10)</f>
        <v>807</v>
      </c>
      <c r="O10" s="13">
        <f>AVERAGE(LARGE(H10:M10,{1,2,3,4,5}))</f>
        <v>153.4</v>
      </c>
    </row>
    <row r="11" spans="1:31" s="14" customFormat="1" ht="17.25" hidden="1" customHeight="1" x14ac:dyDescent="0.2">
      <c r="A11" s="10">
        <v>6</v>
      </c>
      <c r="B11" s="11"/>
      <c r="C11" s="11"/>
      <c r="D11" s="49"/>
      <c r="E11" s="49"/>
      <c r="F11" s="49"/>
      <c r="G11" s="11"/>
      <c r="H11" s="11"/>
      <c r="I11" s="11"/>
      <c r="J11" s="11"/>
      <c r="K11" s="11"/>
      <c r="L11" s="11"/>
      <c r="M11" s="11"/>
      <c r="N11" s="12" t="e">
        <f t="array" ref="N11">SUM(LARGE(H11:M11,{1,2,3,4,5}))+G11*COUNT(H11:L11)</f>
        <v>#NUM!</v>
      </c>
      <c r="O11" s="13" t="e">
        <f>AVERAGE(LARGE(H11:M11,{1,2,3,4,5}))</f>
        <v>#NUM!</v>
      </c>
    </row>
    <row r="12" spans="1:31" s="14" customFormat="1" ht="17.25" hidden="1" customHeight="1" x14ac:dyDescent="0.2">
      <c r="A12" s="10">
        <v>7</v>
      </c>
      <c r="B12" s="11"/>
      <c r="C12" s="11"/>
      <c r="D12" s="49"/>
      <c r="E12" s="49"/>
      <c r="F12" s="49"/>
      <c r="G12" s="11"/>
      <c r="H12" s="11"/>
      <c r="I12" s="11"/>
      <c r="J12" s="11"/>
      <c r="K12" s="11"/>
      <c r="L12" s="11"/>
      <c r="M12" s="11"/>
      <c r="N12" s="12" t="e">
        <f t="array" ref="N12">SUM(LARGE(H12:M12,{1,2,3,4,5}))+G12*COUNT(H12:L12)</f>
        <v>#NUM!</v>
      </c>
      <c r="O12" s="13" t="e">
        <f>AVERAGE(LARGE(H12:M12,{1,2,3,4,5}))</f>
        <v>#NUM!</v>
      </c>
    </row>
    <row r="13" spans="1:31" s="14" customFormat="1" ht="17.25" hidden="1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hidden="1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hidden="1" customHeight="1" x14ac:dyDescent="0.2">
      <c r="A15" s="10">
        <v>10</v>
      </c>
      <c r="B15" s="11"/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>
    <filterColumn colId="1">
      <customFilters>
        <customFilter operator="notEqual" val=" "/>
      </customFilters>
    </filterColumn>
  </autoFilter>
  <sortState ref="B6:N10">
    <sortCondition descending="1" ref="N6:N10"/>
  </sortState>
  <mergeCells count="14">
    <mergeCell ref="G3:M3"/>
    <mergeCell ref="N3:O3"/>
    <mergeCell ref="M4:M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38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109</v>
      </c>
      <c r="C6" s="19"/>
      <c r="D6" s="52"/>
      <c r="E6" s="52"/>
      <c r="F6" s="52" t="s">
        <v>51</v>
      </c>
      <c r="G6" s="19"/>
      <c r="H6" s="11">
        <v>265</v>
      </c>
      <c r="I6" s="11">
        <v>208</v>
      </c>
      <c r="J6" s="11">
        <v>222</v>
      </c>
      <c r="K6" s="11">
        <v>219</v>
      </c>
      <c r="L6" s="11">
        <v>212</v>
      </c>
      <c r="M6" s="11">
        <v>174</v>
      </c>
      <c r="N6" s="12">
        <f t="array" ref="N6">SUM(LARGE(H6:M6,{1,2,3,4,5}))+G6*COUNT(H6:L6)</f>
        <v>1126</v>
      </c>
      <c r="O6" s="13">
        <f>AVERAGE(LARGE(H6:M6,{1,2,3,4,5}))</f>
        <v>225.2</v>
      </c>
    </row>
    <row r="7" spans="1:31" s="14" customFormat="1" ht="17.25" customHeight="1" x14ac:dyDescent="0.2">
      <c r="A7" s="10">
        <v>2</v>
      </c>
      <c r="B7" s="11" t="s">
        <v>77</v>
      </c>
      <c r="C7" s="11"/>
      <c r="D7" s="49"/>
      <c r="E7" s="49"/>
      <c r="F7" s="49"/>
      <c r="G7" s="11"/>
      <c r="H7" s="11">
        <v>245</v>
      </c>
      <c r="I7" s="11">
        <v>256</v>
      </c>
      <c r="J7" s="11">
        <v>200</v>
      </c>
      <c r="K7" s="11">
        <v>184</v>
      </c>
      <c r="L7" s="11">
        <v>192</v>
      </c>
      <c r="M7" s="11">
        <v>182</v>
      </c>
      <c r="N7" s="12">
        <f t="array" ref="N7">SUM(LARGE(H7:M7,{1,2,3,4,5}))+G7*COUNT(H7:L7)</f>
        <v>1077</v>
      </c>
      <c r="O7" s="13">
        <f>AVERAGE(LARGE(H7:M7,{1,2,3,4,5}))</f>
        <v>215.4</v>
      </c>
    </row>
    <row r="8" spans="1:31" s="14" customFormat="1" ht="17.25" customHeight="1" x14ac:dyDescent="0.2">
      <c r="A8" s="10">
        <v>3</v>
      </c>
      <c r="B8" s="47" t="s">
        <v>69</v>
      </c>
      <c r="C8" s="11"/>
      <c r="D8" s="49"/>
      <c r="E8" s="49"/>
      <c r="F8" s="49" t="s">
        <v>51</v>
      </c>
      <c r="G8" s="11"/>
      <c r="H8" s="11">
        <v>227</v>
      </c>
      <c r="I8" s="11">
        <v>188</v>
      </c>
      <c r="J8" s="11">
        <v>194</v>
      </c>
      <c r="K8" s="11">
        <v>182</v>
      </c>
      <c r="L8" s="11">
        <v>214</v>
      </c>
      <c r="M8" s="11">
        <v>237</v>
      </c>
      <c r="N8" s="12">
        <f t="array" ref="N8">SUM(LARGE(H8:M8,{1,2,3,4,5}))+G8*COUNT(H8:L8)</f>
        <v>1060</v>
      </c>
      <c r="O8" s="13">
        <f>AVERAGE(LARGE(H8:M8,{1,2,3,4,5}))</f>
        <v>212</v>
      </c>
    </row>
    <row r="9" spans="1:31" s="14" customFormat="1" ht="17.25" customHeight="1" x14ac:dyDescent="0.2">
      <c r="A9" s="10">
        <v>4</v>
      </c>
      <c r="B9" s="11" t="s">
        <v>112</v>
      </c>
      <c r="C9" s="11"/>
      <c r="D9" s="49"/>
      <c r="E9" s="49"/>
      <c r="F9" s="49"/>
      <c r="G9" s="11"/>
      <c r="H9" s="11">
        <v>188</v>
      </c>
      <c r="I9" s="11">
        <v>213</v>
      </c>
      <c r="J9" s="11">
        <v>168</v>
      </c>
      <c r="K9" s="11">
        <v>224</v>
      </c>
      <c r="L9" s="11">
        <v>230</v>
      </c>
      <c r="M9" s="11">
        <v>193</v>
      </c>
      <c r="N9" s="12">
        <f t="array" ref="N9">SUM(LARGE(H9:M9,{1,2,3,4,5}))+G9*COUNT(H9:L9)</f>
        <v>1048</v>
      </c>
      <c r="O9" s="13">
        <f>AVERAGE(LARGE(H9:M9,{1,2,3,4,5}))</f>
        <v>209.6</v>
      </c>
    </row>
    <row r="10" spans="1:31" s="14" customFormat="1" ht="17.25" customHeight="1" x14ac:dyDescent="0.2">
      <c r="A10" s="10">
        <v>5</v>
      </c>
      <c r="B10" s="11" t="s">
        <v>78</v>
      </c>
      <c r="C10" s="11"/>
      <c r="D10" s="49"/>
      <c r="E10" s="49"/>
      <c r="F10" s="49"/>
      <c r="G10" s="11"/>
      <c r="H10" s="11">
        <v>244</v>
      </c>
      <c r="I10" s="11">
        <v>186</v>
      </c>
      <c r="J10" s="11">
        <v>193</v>
      </c>
      <c r="K10" s="11">
        <v>130</v>
      </c>
      <c r="L10" s="11">
        <v>192</v>
      </c>
      <c r="M10" s="11">
        <v>210</v>
      </c>
      <c r="N10" s="12">
        <f t="array" ref="N10">SUM(LARGE(H10:M10,{1,2,3,4,5}))+G10*COUNT(H10:L10)</f>
        <v>1025</v>
      </c>
      <c r="O10" s="13">
        <f>AVERAGE(LARGE(H10:M10,{1,2,3,4,5}))</f>
        <v>205</v>
      </c>
    </row>
    <row r="11" spans="1:31" s="14" customFormat="1" ht="17.25" customHeight="1" x14ac:dyDescent="0.2">
      <c r="A11" s="10">
        <v>6</v>
      </c>
      <c r="B11" s="11" t="s">
        <v>95</v>
      </c>
      <c r="C11" s="11"/>
      <c r="D11" s="49"/>
      <c r="E11" s="49"/>
      <c r="F11" s="49"/>
      <c r="G11" s="11"/>
      <c r="H11" s="11">
        <v>258</v>
      </c>
      <c r="I11" s="11">
        <v>169</v>
      </c>
      <c r="J11" s="11">
        <v>215</v>
      </c>
      <c r="K11" s="11">
        <v>192</v>
      </c>
      <c r="L11" s="11">
        <v>185</v>
      </c>
      <c r="M11" s="11"/>
      <c r="N11" s="12">
        <f t="array" ref="N11">SUM(LARGE(H11:M11,{1,2,3,4,5}))+G11*COUNT(H11:L11)</f>
        <v>1019</v>
      </c>
      <c r="O11" s="13">
        <f>AVERAGE(LARGE(H11:M11,{1,2,3,4,5}))</f>
        <v>203.8</v>
      </c>
    </row>
    <row r="12" spans="1:31" s="14" customFormat="1" ht="17.25" customHeight="1" x14ac:dyDescent="0.2">
      <c r="A12" s="10">
        <v>7</v>
      </c>
      <c r="B12" s="11" t="s">
        <v>68</v>
      </c>
      <c r="C12" s="11"/>
      <c r="D12" s="49"/>
      <c r="E12" s="49"/>
      <c r="F12" s="49"/>
      <c r="G12" s="11"/>
      <c r="H12" s="11">
        <v>170</v>
      </c>
      <c r="I12" s="11">
        <v>143</v>
      </c>
      <c r="J12" s="11">
        <v>262</v>
      </c>
      <c r="K12" s="11">
        <v>216</v>
      </c>
      <c r="L12" s="11">
        <v>211</v>
      </c>
      <c r="M12" s="11"/>
      <c r="N12" s="12">
        <f t="array" ref="N12">SUM(LARGE(H12:M12,{1,2,3,4,5}))+G12*COUNT(H12:L12)</f>
        <v>1002</v>
      </c>
      <c r="O12" s="13">
        <f>AVERAGE(LARGE(H12:M12,{1,2,3,4,5}))</f>
        <v>200.4</v>
      </c>
    </row>
    <row r="13" spans="1:31" s="14" customFormat="1" ht="17.25" customHeight="1" x14ac:dyDescent="0.2">
      <c r="A13" s="10">
        <v>8</v>
      </c>
      <c r="B13" s="11" t="s">
        <v>107</v>
      </c>
      <c r="C13" s="11"/>
      <c r="D13" s="49"/>
      <c r="E13" s="49" t="s">
        <v>51</v>
      </c>
      <c r="F13" s="49"/>
      <c r="G13" s="11"/>
      <c r="H13" s="11">
        <v>205</v>
      </c>
      <c r="I13" s="11">
        <v>182</v>
      </c>
      <c r="J13" s="11">
        <v>201</v>
      </c>
      <c r="K13" s="11">
        <v>130</v>
      </c>
      <c r="L13" s="11">
        <v>233</v>
      </c>
      <c r="M13" s="11">
        <v>180</v>
      </c>
      <c r="N13" s="12">
        <f t="array" ref="N13">SUM(LARGE(H13:M13,{1,2,3,4,5}))+G13*COUNT(H13:L13)</f>
        <v>1001</v>
      </c>
      <c r="O13" s="13">
        <f>AVERAGE(LARGE(H13:M13,{1,2,3,4,5}))</f>
        <v>200.2</v>
      </c>
    </row>
    <row r="14" spans="1:31" s="14" customFormat="1" ht="17.25" customHeight="1" x14ac:dyDescent="0.2">
      <c r="A14" s="10">
        <v>9</v>
      </c>
      <c r="B14" s="11" t="s">
        <v>88</v>
      </c>
      <c r="C14" s="11"/>
      <c r="D14" s="49"/>
      <c r="E14" s="49" t="s">
        <v>51</v>
      </c>
      <c r="F14" s="49"/>
      <c r="G14" s="11"/>
      <c r="H14" s="11">
        <v>178</v>
      </c>
      <c r="I14" s="11">
        <v>201</v>
      </c>
      <c r="J14" s="11">
        <v>176</v>
      </c>
      <c r="K14" s="11">
        <v>226</v>
      </c>
      <c r="L14" s="11">
        <v>213</v>
      </c>
      <c r="M14" s="11"/>
      <c r="N14" s="12">
        <f t="array" ref="N14">SUM(LARGE(H14:M14,{1,2,3,4,5}))+G14*COUNT(H14:L14)</f>
        <v>994</v>
      </c>
      <c r="O14" s="13">
        <f>AVERAGE(LARGE(H14:M14,{1,2,3,4,5}))</f>
        <v>198.8</v>
      </c>
    </row>
    <row r="15" spans="1:31" s="14" customFormat="1" ht="17.25" customHeight="1" x14ac:dyDescent="0.2">
      <c r="A15" s="10">
        <v>10</v>
      </c>
      <c r="B15" s="11" t="s">
        <v>106</v>
      </c>
      <c r="C15" s="11"/>
      <c r="D15" s="49"/>
      <c r="E15" s="49"/>
      <c r="F15" s="49" t="s">
        <v>51</v>
      </c>
      <c r="G15" s="11"/>
      <c r="H15" s="11">
        <v>222</v>
      </c>
      <c r="I15" s="11">
        <v>179</v>
      </c>
      <c r="J15" s="11">
        <v>152</v>
      </c>
      <c r="K15" s="11">
        <v>247</v>
      </c>
      <c r="L15" s="11">
        <v>187</v>
      </c>
      <c r="M15" s="11"/>
      <c r="N15" s="12">
        <f t="array" ref="N15">SUM(LARGE(H15:M15,{1,2,3,4,5}))+G15*COUNT(H15:L15)</f>
        <v>987</v>
      </c>
      <c r="O15" s="13">
        <f>AVERAGE(LARGE(H15:M15,{1,2,3,4,5}))</f>
        <v>197.4</v>
      </c>
    </row>
    <row r="16" spans="1:31" s="14" customFormat="1" ht="17.25" customHeight="1" x14ac:dyDescent="0.2">
      <c r="A16" s="10">
        <v>11</v>
      </c>
      <c r="B16" s="11" t="s">
        <v>66</v>
      </c>
      <c r="C16" s="11"/>
      <c r="D16" s="49"/>
      <c r="E16" s="49"/>
      <c r="F16" s="49"/>
      <c r="G16" s="11"/>
      <c r="H16" s="11">
        <v>215</v>
      </c>
      <c r="I16" s="11">
        <v>180</v>
      </c>
      <c r="J16" s="11">
        <v>225</v>
      </c>
      <c r="K16" s="11">
        <v>190</v>
      </c>
      <c r="L16" s="11">
        <v>168</v>
      </c>
      <c r="M16" s="11"/>
      <c r="N16" s="12">
        <f t="array" ref="N16">SUM(LARGE(H16:M16,{1,2,3,4,5}))+G16*COUNT(H16:L16)</f>
        <v>978</v>
      </c>
      <c r="O16" s="13">
        <f>AVERAGE(LARGE(H16:M16,{1,2,3,4,5}))</f>
        <v>195.6</v>
      </c>
      <c r="P16" s="14" t="s">
        <v>7</v>
      </c>
    </row>
    <row r="17" spans="1:15" s="14" customFormat="1" ht="17.25" customHeight="1" x14ac:dyDescent="0.2">
      <c r="A17" s="10">
        <v>12</v>
      </c>
      <c r="B17" s="11" t="s">
        <v>79</v>
      </c>
      <c r="C17" s="11"/>
      <c r="D17" s="49"/>
      <c r="E17" s="49"/>
      <c r="F17" s="49"/>
      <c r="G17" s="11"/>
      <c r="H17" s="11">
        <v>214</v>
      </c>
      <c r="I17" s="11">
        <v>214</v>
      </c>
      <c r="J17" s="11">
        <v>200</v>
      </c>
      <c r="K17" s="11">
        <v>175</v>
      </c>
      <c r="L17" s="11">
        <v>168</v>
      </c>
      <c r="M17" s="11">
        <v>144</v>
      </c>
      <c r="N17" s="12">
        <f t="array" ref="N17">SUM(LARGE(H17:M17,{1,2,3,4,5}))+G17*COUNT(H17:L17)</f>
        <v>971</v>
      </c>
      <c r="O17" s="13">
        <f>AVERAGE(LARGE(H17:M17,{1,2,3,4,5}))</f>
        <v>194.2</v>
      </c>
    </row>
    <row r="18" spans="1:15" s="14" customFormat="1" ht="17.25" customHeight="1" x14ac:dyDescent="0.2">
      <c r="A18" s="10">
        <v>13</v>
      </c>
      <c r="B18" s="47" t="s">
        <v>75</v>
      </c>
      <c r="C18" s="11"/>
      <c r="D18" s="49" t="s">
        <v>51</v>
      </c>
      <c r="E18" s="49"/>
      <c r="F18" s="49" t="s">
        <v>51</v>
      </c>
      <c r="G18" s="11"/>
      <c r="H18" s="11">
        <v>171</v>
      </c>
      <c r="I18" s="11">
        <v>145</v>
      </c>
      <c r="J18" s="11">
        <v>183</v>
      </c>
      <c r="K18" s="11">
        <v>244</v>
      </c>
      <c r="L18" s="11">
        <v>206</v>
      </c>
      <c r="M18" s="11"/>
      <c r="N18" s="12">
        <f t="array" ref="N18">SUM(LARGE(H18:M18,{1,2,3,4,5}))+G18*COUNT(H18:L18)</f>
        <v>949</v>
      </c>
      <c r="O18" s="13">
        <f>AVERAGE(LARGE(H18:M18,{1,2,3,4,5}))</f>
        <v>189.8</v>
      </c>
    </row>
    <row r="19" spans="1:15" s="14" customFormat="1" ht="17.25" customHeight="1" x14ac:dyDescent="0.2">
      <c r="A19" s="10">
        <v>14</v>
      </c>
      <c r="B19" s="11" t="s">
        <v>100</v>
      </c>
      <c r="C19" s="11"/>
      <c r="D19" s="49"/>
      <c r="E19" s="49"/>
      <c r="F19" s="49"/>
      <c r="G19" s="11"/>
      <c r="H19" s="11">
        <v>200</v>
      </c>
      <c r="I19" s="11">
        <v>232</v>
      </c>
      <c r="J19" s="11">
        <v>170</v>
      </c>
      <c r="K19" s="11">
        <v>173</v>
      </c>
      <c r="L19" s="11">
        <v>153</v>
      </c>
      <c r="M19" s="11">
        <v>162</v>
      </c>
      <c r="N19" s="12">
        <f t="array" ref="N19">SUM(LARGE(H19:M19,{1,2,3,4,5}))+G19*COUNT(H19:L19)</f>
        <v>937</v>
      </c>
      <c r="O19" s="13">
        <f>AVERAGE(LARGE(H19:M19,{1,2,3,4,5}))</f>
        <v>187.4</v>
      </c>
    </row>
    <row r="20" spans="1:15" s="14" customFormat="1" ht="17.25" customHeight="1" x14ac:dyDescent="0.2">
      <c r="A20" s="10">
        <v>15</v>
      </c>
      <c r="B20" s="11" t="s">
        <v>108</v>
      </c>
      <c r="C20" s="11"/>
      <c r="D20" s="49"/>
      <c r="E20" s="49"/>
      <c r="F20" s="49"/>
      <c r="G20" s="11"/>
      <c r="H20" s="11">
        <v>188</v>
      </c>
      <c r="I20" s="11">
        <v>204</v>
      </c>
      <c r="J20" s="11">
        <v>161</v>
      </c>
      <c r="K20" s="11">
        <v>204</v>
      </c>
      <c r="L20" s="11">
        <v>178</v>
      </c>
      <c r="M20" s="11"/>
      <c r="N20" s="12">
        <f t="array" ref="N20">SUM(LARGE(H20:M20,{1,2,3,4,5}))+G20*COUNT(H20:L20)</f>
        <v>935</v>
      </c>
      <c r="O20" s="13">
        <f>AVERAGE(LARGE(H20:M20,{1,2,3,4,5}))</f>
        <v>187</v>
      </c>
    </row>
    <row r="21" spans="1:15" s="14" customFormat="1" ht="17.25" customHeight="1" thickBot="1" x14ac:dyDescent="0.25">
      <c r="A21" s="15">
        <v>16</v>
      </c>
      <c r="B21" s="47" t="s">
        <v>67</v>
      </c>
      <c r="C21" s="16"/>
      <c r="D21" s="50"/>
      <c r="E21" s="50"/>
      <c r="F21" s="50"/>
      <c r="G21" s="16"/>
      <c r="H21" s="16">
        <v>209</v>
      </c>
      <c r="I21" s="16">
        <v>180</v>
      </c>
      <c r="J21" s="16">
        <v>190</v>
      </c>
      <c r="K21" s="16">
        <v>159</v>
      </c>
      <c r="L21" s="16">
        <v>177</v>
      </c>
      <c r="M21" s="16"/>
      <c r="N21" s="12">
        <f t="array" ref="N21">SUM(LARGE(H21:M21,{1,2,3,4,5}))+G21*COUNT(H21:L21)</f>
        <v>915</v>
      </c>
      <c r="O21" s="13">
        <f>AVERAGE(LARGE(H21:M21,{1,2,3,4,5}))</f>
        <v>183</v>
      </c>
    </row>
    <row r="22" spans="1:15" s="14" customFormat="1" ht="17.25" customHeight="1" thickTop="1" x14ac:dyDescent="0.2">
      <c r="A22" s="17">
        <v>17</v>
      </c>
      <c r="B22" s="11" t="s">
        <v>111</v>
      </c>
      <c r="C22" s="18"/>
      <c r="D22" s="51"/>
      <c r="E22" s="51"/>
      <c r="F22" s="51"/>
      <c r="G22" s="18"/>
      <c r="H22" s="18">
        <v>158</v>
      </c>
      <c r="I22" s="18">
        <v>234</v>
      </c>
      <c r="J22" s="18">
        <v>177</v>
      </c>
      <c r="K22" s="18">
        <v>173</v>
      </c>
      <c r="L22" s="18">
        <v>156</v>
      </c>
      <c r="M22" s="18">
        <v>171</v>
      </c>
      <c r="N22" s="12">
        <f t="array" ref="N22">SUM(LARGE(H22:M22,{1,2,3,4,5}))+G22*COUNT(H22:L22)</f>
        <v>913</v>
      </c>
      <c r="O22" s="13">
        <f>AVERAGE(LARGE(H22:M22,{1,2,3,4,5}))</f>
        <v>182.6</v>
      </c>
    </row>
    <row r="23" spans="1:15" s="14" customFormat="1" ht="17.25" customHeight="1" x14ac:dyDescent="0.2">
      <c r="A23" s="10">
        <v>18</v>
      </c>
      <c r="B23" s="11" t="s">
        <v>104</v>
      </c>
      <c r="C23" s="11"/>
      <c r="D23" s="49"/>
      <c r="E23" s="49"/>
      <c r="F23" s="49"/>
      <c r="G23" s="11"/>
      <c r="H23" s="11">
        <v>186</v>
      </c>
      <c r="I23" s="11">
        <v>168</v>
      </c>
      <c r="J23" s="11">
        <v>166</v>
      </c>
      <c r="K23" s="11">
        <v>158</v>
      </c>
      <c r="L23" s="11">
        <v>154</v>
      </c>
      <c r="M23" s="11"/>
      <c r="N23" s="12">
        <f t="array" ref="N23">SUM(LARGE(H23:M23,{1,2,3,4,5}))+G23*COUNT(H23:L23)</f>
        <v>832</v>
      </c>
      <c r="O23" s="13">
        <f>AVERAGE(LARGE(H23:M23,{1,2,3,4,5}))</f>
        <v>166.4</v>
      </c>
    </row>
    <row r="24" spans="1:15" s="14" customFormat="1" ht="17.25" customHeight="1" x14ac:dyDescent="0.2">
      <c r="A24" s="10">
        <v>19</v>
      </c>
      <c r="B24" s="11" t="s">
        <v>103</v>
      </c>
      <c r="C24" s="11"/>
      <c r="D24" s="49" t="s">
        <v>51</v>
      </c>
      <c r="E24" s="49"/>
      <c r="F24" s="49"/>
      <c r="G24" s="11">
        <v>8</v>
      </c>
      <c r="H24" s="11">
        <v>142</v>
      </c>
      <c r="I24" s="11">
        <v>173</v>
      </c>
      <c r="J24" s="11">
        <v>144</v>
      </c>
      <c r="K24" s="11">
        <v>155</v>
      </c>
      <c r="L24" s="11">
        <v>167</v>
      </c>
      <c r="M24" s="11"/>
      <c r="N24" s="12">
        <f t="array" ref="N24">SUM(LARGE(H24:M24,{1,2,3,4,5}))+G24*COUNT(H24:L24)</f>
        <v>821</v>
      </c>
      <c r="O24" s="13">
        <f>AVERAGE(LARGE(H24:M24,{1,2,3,4,5}))</f>
        <v>156.19999999999999</v>
      </c>
    </row>
    <row r="25" spans="1:15" s="14" customFormat="1" ht="17.25" customHeight="1" x14ac:dyDescent="0.2">
      <c r="A25" s="10">
        <v>20</v>
      </c>
      <c r="B25" s="11" t="s">
        <v>101</v>
      </c>
      <c r="C25" s="11"/>
      <c r="D25" s="49"/>
      <c r="E25" s="49"/>
      <c r="F25" s="49"/>
      <c r="G25" s="11"/>
      <c r="H25" s="11">
        <v>156</v>
      </c>
      <c r="I25" s="11">
        <v>134</v>
      </c>
      <c r="J25" s="11">
        <v>152</v>
      </c>
      <c r="K25" s="11">
        <v>158</v>
      </c>
      <c r="L25" s="11">
        <v>210</v>
      </c>
      <c r="M25" s="11"/>
      <c r="N25" s="12">
        <f t="array" ref="N25">SUM(LARGE(H25:M25,{1,2,3,4,5}))+G25*COUNT(H25:L25)</f>
        <v>810</v>
      </c>
      <c r="O25" s="13">
        <f>AVERAGE(LARGE(H25:M25,{1,2,3,4,5}))</f>
        <v>162</v>
      </c>
    </row>
    <row r="26" spans="1:15" ht="17.25" customHeight="1" x14ac:dyDescent="0.2">
      <c r="A26" s="10">
        <v>21</v>
      </c>
      <c r="B26" s="11" t="s">
        <v>110</v>
      </c>
      <c r="C26" s="11"/>
      <c r="D26" s="49"/>
      <c r="E26" s="49"/>
      <c r="F26" s="49"/>
      <c r="G26" s="11"/>
      <c r="H26" s="11">
        <v>123</v>
      </c>
      <c r="I26" s="11">
        <v>162</v>
      </c>
      <c r="J26" s="11">
        <v>160</v>
      </c>
      <c r="K26" s="11">
        <v>184</v>
      </c>
      <c r="L26" s="11">
        <v>148</v>
      </c>
      <c r="M26" s="11"/>
      <c r="N26" s="12">
        <f t="array" ref="N26">SUM(LARGE(H26:M26,{1,2,3,4,5}))+G26*COUNT(H26:L26)</f>
        <v>777</v>
      </c>
      <c r="O26" s="13">
        <f>AVERAGE(LARGE(H26:M26,{1,2,3,4,5}))</f>
        <v>155.4</v>
      </c>
    </row>
    <row r="27" spans="1:15" ht="17.25" customHeight="1" x14ac:dyDescent="0.2">
      <c r="A27" s="10">
        <v>22</v>
      </c>
      <c r="B27" s="71" t="s">
        <v>113</v>
      </c>
      <c r="C27" s="11"/>
      <c r="D27" s="49" t="s">
        <v>51</v>
      </c>
      <c r="E27" s="49"/>
      <c r="F27" s="49"/>
      <c r="G27" s="11">
        <v>8</v>
      </c>
      <c r="H27" s="11">
        <v>118</v>
      </c>
      <c r="I27" s="11">
        <v>135</v>
      </c>
      <c r="J27" s="11">
        <v>114</v>
      </c>
      <c r="K27" s="11">
        <v>140</v>
      </c>
      <c r="L27" s="11">
        <v>141</v>
      </c>
      <c r="M27" s="11"/>
      <c r="N27" s="12">
        <f t="array" ref="N27">SUM(LARGE(H27:M27,{1,2,3,4,5}))+G27*COUNT(H27:L27)</f>
        <v>688</v>
      </c>
      <c r="O27" s="13">
        <f>AVERAGE(LARGE(H27:M27,{1,2,3,4,5}))</f>
        <v>129.6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9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>
    <filterColumn colId="1">
      <customFilters>
        <customFilter operator="notEqual" val=" "/>
      </customFilters>
    </filterColumn>
  </autoFilter>
  <sortState ref="B6:N27">
    <sortCondition descending="1" ref="N6:N27"/>
  </sortState>
  <mergeCells count="14">
    <mergeCell ref="B4:B5"/>
    <mergeCell ref="C4:C5"/>
    <mergeCell ref="D4:D5"/>
    <mergeCell ref="E4:E5"/>
    <mergeCell ref="F4:F5"/>
    <mergeCell ref="G3:M3"/>
    <mergeCell ref="N3:O3"/>
    <mergeCell ref="M4:M5"/>
    <mergeCell ref="J4:J5"/>
    <mergeCell ref="K4:K5"/>
    <mergeCell ref="L4:L5"/>
    <mergeCell ref="G4:G5"/>
    <mergeCell ref="H4:H5"/>
    <mergeCell ref="I4:I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46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106</v>
      </c>
      <c r="C6" s="11"/>
      <c r="D6" s="49"/>
      <c r="E6" s="49"/>
      <c r="F6" s="49"/>
      <c r="G6" s="11"/>
      <c r="H6" s="11">
        <v>204</v>
      </c>
      <c r="I6" s="11">
        <v>208</v>
      </c>
      <c r="J6" s="11">
        <v>158</v>
      </c>
      <c r="K6" s="11">
        <v>274</v>
      </c>
      <c r="L6" s="11">
        <v>279</v>
      </c>
      <c r="M6" s="11">
        <v>196</v>
      </c>
      <c r="N6" s="12">
        <f t="array" ref="N6">SUM(LARGE(H6:M6,{1,2,3,4,5}))+G6*COUNT(H6:L6)</f>
        <v>1161</v>
      </c>
      <c r="O6" s="13">
        <f>AVERAGE(LARGE(H6:M6,{1,2,3,4,5}))</f>
        <v>232.2</v>
      </c>
    </row>
    <row r="7" spans="1:31" s="14" customFormat="1" ht="17.25" customHeight="1" x14ac:dyDescent="0.2">
      <c r="A7" s="10">
        <v>2</v>
      </c>
      <c r="B7" s="11" t="s">
        <v>71</v>
      </c>
      <c r="C7" s="11"/>
      <c r="D7" s="49"/>
      <c r="E7" s="49"/>
      <c r="F7" s="49"/>
      <c r="G7" s="11"/>
      <c r="H7" s="11">
        <v>222</v>
      </c>
      <c r="I7" s="11">
        <v>225</v>
      </c>
      <c r="J7" s="11">
        <v>245</v>
      </c>
      <c r="K7" s="11">
        <v>182</v>
      </c>
      <c r="L7" s="11">
        <v>242</v>
      </c>
      <c r="M7" s="11">
        <v>208</v>
      </c>
      <c r="N7" s="12">
        <f t="array" ref="N7">SUM(LARGE(H7:M7,{1,2,3,4,5}))+G7*COUNT(H7:L7)</f>
        <v>1142</v>
      </c>
      <c r="O7" s="13">
        <f>AVERAGE(LARGE(H7:M7,{1,2,3,4,5}))</f>
        <v>228.4</v>
      </c>
    </row>
    <row r="8" spans="1:31" s="14" customFormat="1" ht="17.25" customHeight="1" x14ac:dyDescent="0.2">
      <c r="A8" s="10">
        <v>3</v>
      </c>
      <c r="B8" s="11" t="s">
        <v>66</v>
      </c>
      <c r="C8" s="11"/>
      <c r="D8" s="49"/>
      <c r="E8" s="49"/>
      <c r="F8" s="49"/>
      <c r="G8" s="11"/>
      <c r="H8" s="11">
        <v>189</v>
      </c>
      <c r="I8" s="11">
        <v>237</v>
      </c>
      <c r="J8" s="11">
        <v>207</v>
      </c>
      <c r="K8" s="11">
        <v>179</v>
      </c>
      <c r="L8" s="11">
        <v>266</v>
      </c>
      <c r="M8" s="11">
        <v>232</v>
      </c>
      <c r="N8" s="12">
        <f t="array" ref="N8">SUM(LARGE(H8:M8,{1,2,3,4,5}))+G8*COUNT(H8:L8)</f>
        <v>1131</v>
      </c>
      <c r="O8" s="13">
        <f>AVERAGE(LARGE(H8:M8,{1,2,3,4,5}))</f>
        <v>226.2</v>
      </c>
    </row>
    <row r="9" spans="1:31" s="14" customFormat="1" ht="17.25" customHeight="1" x14ac:dyDescent="0.2">
      <c r="A9" s="10">
        <v>4</v>
      </c>
      <c r="B9" s="11" t="s">
        <v>69</v>
      </c>
      <c r="C9" s="11"/>
      <c r="D9" s="49"/>
      <c r="E9" s="49"/>
      <c r="F9" s="49"/>
      <c r="G9" s="11"/>
      <c r="H9" s="11">
        <v>193</v>
      </c>
      <c r="I9" s="11">
        <v>225</v>
      </c>
      <c r="J9" s="11">
        <v>201</v>
      </c>
      <c r="K9" s="11">
        <v>201</v>
      </c>
      <c r="L9" s="11">
        <v>246</v>
      </c>
      <c r="M9" s="11">
        <v>226</v>
      </c>
      <c r="N9" s="12">
        <f t="array" ref="N9">SUM(LARGE(H9:M9,{1,2,3,4,5}))+G9*COUNT(H9:L9)</f>
        <v>1099</v>
      </c>
      <c r="O9" s="13">
        <f>AVERAGE(LARGE(H9:M9,{1,2,3,4,5}))</f>
        <v>219.8</v>
      </c>
    </row>
    <row r="10" spans="1:31" s="14" customFormat="1" ht="17.25" customHeight="1" x14ac:dyDescent="0.2">
      <c r="A10" s="10">
        <v>5</v>
      </c>
      <c r="B10" s="11" t="s">
        <v>75</v>
      </c>
      <c r="C10" s="11"/>
      <c r="D10" s="49" t="s">
        <v>51</v>
      </c>
      <c r="E10" s="49"/>
      <c r="F10" s="49"/>
      <c r="G10" s="11"/>
      <c r="H10" s="11">
        <v>257</v>
      </c>
      <c r="I10" s="11">
        <v>175</v>
      </c>
      <c r="J10" s="11">
        <v>152</v>
      </c>
      <c r="K10" s="11">
        <v>216</v>
      </c>
      <c r="L10" s="11">
        <v>239</v>
      </c>
      <c r="M10" s="11">
        <v>230</v>
      </c>
      <c r="N10" s="12">
        <f t="array" ref="N10">SUM(LARGE(H10:M10,{1,2,3,4,5}))+G10*COUNT(H10:L10)</f>
        <v>1117</v>
      </c>
      <c r="O10" s="13">
        <f>AVERAGE(LARGE(H10:M10,{1,2,3,4,5}))</f>
        <v>223.4</v>
      </c>
    </row>
    <row r="11" spans="1:31" s="14" customFormat="1" ht="17.25" customHeight="1" x14ac:dyDescent="0.2">
      <c r="A11" s="10">
        <v>6</v>
      </c>
      <c r="B11" s="11" t="s">
        <v>88</v>
      </c>
      <c r="C11" s="11"/>
      <c r="D11" s="49"/>
      <c r="E11" s="49"/>
      <c r="F11" s="49" t="s">
        <v>51</v>
      </c>
      <c r="G11" s="11"/>
      <c r="H11" s="11">
        <v>218</v>
      </c>
      <c r="I11" s="11">
        <v>191</v>
      </c>
      <c r="J11" s="11">
        <v>212</v>
      </c>
      <c r="K11" s="11">
        <v>197</v>
      </c>
      <c r="L11" s="11">
        <v>203</v>
      </c>
      <c r="M11" s="11">
        <v>180</v>
      </c>
      <c r="N11" s="12">
        <f t="array" ref="N11">SUM(LARGE(H11:M11,{1,2,3,4,5}))+G11*COUNT(H11:L11)</f>
        <v>1021</v>
      </c>
      <c r="O11" s="13">
        <f>AVERAGE(LARGE(H11:M11,{1,2,3,4,5}))</f>
        <v>204.2</v>
      </c>
    </row>
    <row r="12" spans="1:31" s="14" customFormat="1" ht="17.25" customHeight="1" x14ac:dyDescent="0.2">
      <c r="A12" s="10">
        <v>7</v>
      </c>
      <c r="B12" s="11" t="s">
        <v>77</v>
      </c>
      <c r="C12" s="11"/>
      <c r="D12" s="49"/>
      <c r="E12" s="49"/>
      <c r="F12" s="49"/>
      <c r="G12" s="11"/>
      <c r="H12" s="11">
        <v>201</v>
      </c>
      <c r="I12" s="11">
        <v>243</v>
      </c>
      <c r="J12" s="11">
        <v>128</v>
      </c>
      <c r="K12" s="11">
        <v>203</v>
      </c>
      <c r="L12" s="11">
        <v>229</v>
      </c>
      <c r="M12" s="11">
        <v>223</v>
      </c>
      <c r="N12" s="12">
        <f t="array" ref="N12">SUM(LARGE(H12:M12,{1,2,3,4,5}))+G12*COUNT(H12:L12)</f>
        <v>1099</v>
      </c>
      <c r="O12" s="13">
        <f>AVERAGE(LARGE(H12:M12,{1,2,3,4,5}))</f>
        <v>219.8</v>
      </c>
    </row>
    <row r="13" spans="1:31" s="14" customFormat="1" ht="17.25" customHeight="1" x14ac:dyDescent="0.2">
      <c r="A13" s="10">
        <v>8</v>
      </c>
      <c r="B13" s="11" t="s">
        <v>105</v>
      </c>
      <c r="C13" s="11"/>
      <c r="D13" s="49"/>
      <c r="E13" s="49"/>
      <c r="F13" s="49"/>
      <c r="G13" s="11"/>
      <c r="H13" s="11">
        <v>168</v>
      </c>
      <c r="I13" s="11">
        <v>188</v>
      </c>
      <c r="J13" s="11">
        <v>189</v>
      </c>
      <c r="K13" s="11">
        <v>186</v>
      </c>
      <c r="L13" s="11">
        <v>215</v>
      </c>
      <c r="M13" s="11"/>
      <c r="N13" s="12">
        <f t="array" ref="N13">SUM(LARGE(H13:M13,{1,2,3,4,5}))+G13*COUNT(H13:L13)</f>
        <v>946</v>
      </c>
      <c r="O13" s="13">
        <f>AVERAGE(LARGE(H13:M13,{1,2,3,4,5}))</f>
        <v>189.2</v>
      </c>
    </row>
    <row r="14" spans="1:31" s="14" customFormat="1" ht="17.25" customHeight="1" x14ac:dyDescent="0.2">
      <c r="A14" s="10">
        <v>9</v>
      </c>
      <c r="B14" s="11" t="s">
        <v>108</v>
      </c>
      <c r="C14" s="11"/>
      <c r="D14" s="49"/>
      <c r="E14" s="49"/>
      <c r="F14" s="49" t="s">
        <v>51</v>
      </c>
      <c r="G14" s="11"/>
      <c r="H14" s="11">
        <v>237</v>
      </c>
      <c r="I14" s="11">
        <v>185</v>
      </c>
      <c r="J14" s="11">
        <v>150</v>
      </c>
      <c r="K14" s="11">
        <v>172</v>
      </c>
      <c r="L14" s="11">
        <v>184</v>
      </c>
      <c r="M14" s="11"/>
      <c r="N14" s="12">
        <f t="array" ref="N14">SUM(LARGE(H14:M14,{1,2,3,4,5}))+G14*COUNT(H14:L14)</f>
        <v>928</v>
      </c>
      <c r="O14" s="13">
        <f>AVERAGE(LARGE(H14:M14,{1,2,3,4,5}))</f>
        <v>185.6</v>
      </c>
    </row>
    <row r="15" spans="1:31" s="14" customFormat="1" ht="17.25" customHeight="1" x14ac:dyDescent="0.2">
      <c r="A15" s="10">
        <v>10</v>
      </c>
      <c r="B15" s="11" t="s">
        <v>67</v>
      </c>
      <c r="C15" s="11"/>
      <c r="D15" s="49"/>
      <c r="E15" s="49"/>
      <c r="F15" s="49"/>
      <c r="G15" s="11"/>
      <c r="H15" s="11">
        <v>148</v>
      </c>
      <c r="I15" s="11">
        <v>180</v>
      </c>
      <c r="J15" s="11">
        <v>168</v>
      </c>
      <c r="K15" s="11">
        <v>188</v>
      </c>
      <c r="L15" s="11">
        <v>192</v>
      </c>
      <c r="M15" s="11"/>
      <c r="N15" s="12">
        <f t="array" ref="N15">SUM(LARGE(H15:M15,{1,2,3,4,5}))+G15*COUNT(H15:L15)</f>
        <v>876</v>
      </c>
      <c r="O15" s="13">
        <f>AVERAGE(LARGE(H15:M15,{1,2,3,4,5}))</f>
        <v>175.2</v>
      </c>
    </row>
    <row r="16" spans="1:31" s="14" customFormat="1" ht="17.25" customHeight="1" x14ac:dyDescent="0.2">
      <c r="A16" s="10">
        <v>11</v>
      </c>
      <c r="B16" s="47" t="s">
        <v>83</v>
      </c>
      <c r="C16" s="11"/>
      <c r="D16" s="49"/>
      <c r="E16" s="49"/>
      <c r="F16" s="49"/>
      <c r="G16" s="11"/>
      <c r="H16" s="11">
        <v>161</v>
      </c>
      <c r="I16" s="11">
        <v>176</v>
      </c>
      <c r="J16" s="11">
        <v>181</v>
      </c>
      <c r="K16" s="11">
        <v>167</v>
      </c>
      <c r="L16" s="11">
        <v>148</v>
      </c>
      <c r="M16" s="11"/>
      <c r="N16" s="12">
        <f t="array" ref="N16">SUM(LARGE(H16:M16,{1,2,3,4,5}))+G16*COUNT(H16:L16)</f>
        <v>833</v>
      </c>
      <c r="O16" s="13">
        <f>AVERAGE(LARGE(H16:M16,{1,2,3,4,5}))</f>
        <v>166.6</v>
      </c>
    </row>
    <row r="17" spans="1:15" s="14" customFormat="1" ht="17.25" customHeight="1" x14ac:dyDescent="0.2">
      <c r="A17" s="10">
        <v>12</v>
      </c>
      <c r="B17" s="11" t="s">
        <v>73</v>
      </c>
      <c r="C17" s="11"/>
      <c r="D17" s="49"/>
      <c r="E17" s="49"/>
      <c r="F17" s="49"/>
      <c r="G17" s="11">
        <v>8</v>
      </c>
      <c r="H17" s="11">
        <v>140</v>
      </c>
      <c r="I17" s="11">
        <v>127</v>
      </c>
      <c r="J17" s="11">
        <v>150</v>
      </c>
      <c r="K17" s="11">
        <v>162</v>
      </c>
      <c r="L17" s="11">
        <v>174</v>
      </c>
      <c r="M17" s="11">
        <v>174</v>
      </c>
      <c r="N17" s="12">
        <f t="array" ref="N17">SUM(LARGE(H17:M17,{1,2,3,4,5}))+G17*COUNT(H17:L17)</f>
        <v>840</v>
      </c>
      <c r="O17" s="13">
        <f>AVERAGE(LARGE(H17:M17,{1,2,3,4,5}))</f>
        <v>160</v>
      </c>
    </row>
    <row r="18" spans="1:15" s="14" customFormat="1" ht="17.25" customHeight="1" x14ac:dyDescent="0.2">
      <c r="A18" s="10">
        <v>13</v>
      </c>
      <c r="B18" s="71" t="s">
        <v>115</v>
      </c>
      <c r="C18" s="11"/>
      <c r="D18" s="49" t="s">
        <v>51</v>
      </c>
      <c r="E18" s="49"/>
      <c r="F18" s="49"/>
      <c r="G18" s="11"/>
      <c r="H18" s="11">
        <v>181</v>
      </c>
      <c r="I18" s="11">
        <v>132</v>
      </c>
      <c r="J18" s="11">
        <v>143</v>
      </c>
      <c r="K18" s="11">
        <v>153</v>
      </c>
      <c r="L18" s="11">
        <v>163</v>
      </c>
      <c r="M18" s="11"/>
      <c r="N18" s="12">
        <f t="array" ref="N18">SUM(LARGE(H18:M18,{1,2,3,4,5}))+G18*COUNT(H18:L18)</f>
        <v>772</v>
      </c>
      <c r="O18" s="13">
        <f>AVERAGE(LARGE(H18:M18,{1,2,3,4,5}))</f>
        <v>154.4</v>
      </c>
    </row>
    <row r="19" spans="1:15" s="14" customFormat="1" ht="17.25" customHeight="1" x14ac:dyDescent="0.2">
      <c r="A19" s="10">
        <v>14</v>
      </c>
      <c r="B19" s="11" t="s">
        <v>78</v>
      </c>
      <c r="C19" s="11"/>
      <c r="D19" s="49"/>
      <c r="E19" s="49"/>
      <c r="F19" s="49"/>
      <c r="G19" s="11"/>
      <c r="H19" s="11">
        <v>129</v>
      </c>
      <c r="I19" s="11">
        <v>116</v>
      </c>
      <c r="J19" s="11">
        <v>195</v>
      </c>
      <c r="K19" s="11">
        <v>181</v>
      </c>
      <c r="L19" s="11">
        <v>148</v>
      </c>
      <c r="M19" s="11"/>
      <c r="N19" s="12">
        <f t="array" ref="N19">SUM(LARGE(H19:M19,{1,2,3,4,5}))+G19*COUNT(H19:L19)</f>
        <v>769</v>
      </c>
      <c r="O19" s="13">
        <f>AVERAGE(LARGE(H19:M19,{1,2,3,4,5}))</f>
        <v>153.80000000000001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0">
        <v>16</v>
      </c>
      <c r="B21" s="11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0">
        <v>17</v>
      </c>
      <c r="B22" s="11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9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>
    <filterColumn colId="1">
      <customFilters>
        <customFilter operator="notEqual" val=" "/>
      </customFilters>
    </filterColumn>
  </autoFilter>
  <sortState ref="B6:N19">
    <sortCondition descending="1" ref="N6:N19"/>
  </sortState>
  <mergeCells count="14">
    <mergeCell ref="B4:B5"/>
    <mergeCell ref="C4:C5"/>
    <mergeCell ref="D4:D5"/>
    <mergeCell ref="E4:E5"/>
    <mergeCell ref="F4:F5"/>
    <mergeCell ref="G4:G5"/>
    <mergeCell ref="H4:H5"/>
    <mergeCell ref="I4:I5"/>
    <mergeCell ref="G3:M3"/>
    <mergeCell ref="N3:O3"/>
    <mergeCell ref="M4:M5"/>
    <mergeCell ref="J4:J5"/>
    <mergeCell ref="K4:K5"/>
    <mergeCell ref="L4:L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45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69</v>
      </c>
      <c r="C6" s="11"/>
      <c r="D6" s="49"/>
      <c r="E6" s="49"/>
      <c r="F6" s="49"/>
      <c r="G6" s="11"/>
      <c r="H6" s="11">
        <v>184</v>
      </c>
      <c r="I6" s="11">
        <v>228</v>
      </c>
      <c r="J6" s="11">
        <v>221</v>
      </c>
      <c r="K6" s="11">
        <v>215</v>
      </c>
      <c r="L6" s="11">
        <v>200</v>
      </c>
      <c r="M6" s="11">
        <v>198</v>
      </c>
      <c r="N6" s="12">
        <f t="array" ref="N6">SUM(LARGE(H6:M6,{1,2,3,4,5}))+G6*COUNT(H6:L6)</f>
        <v>1062</v>
      </c>
      <c r="O6" s="13">
        <f>AVERAGE(LARGE(H6:M6,{1,2,3,4,5}))</f>
        <v>212.4</v>
      </c>
    </row>
    <row r="7" spans="1:31" s="14" customFormat="1" ht="17.25" customHeight="1" x14ac:dyDescent="0.2">
      <c r="A7" s="10">
        <v>2</v>
      </c>
      <c r="B7" s="11" t="s">
        <v>67</v>
      </c>
      <c r="C7" s="11"/>
      <c r="D7" s="49"/>
      <c r="E7" s="49"/>
      <c r="F7" s="49"/>
      <c r="G7" s="11"/>
      <c r="H7" s="11">
        <v>163</v>
      </c>
      <c r="I7" s="11">
        <v>180</v>
      </c>
      <c r="J7" s="11">
        <v>217</v>
      </c>
      <c r="K7" s="11">
        <v>247</v>
      </c>
      <c r="L7" s="11">
        <v>193</v>
      </c>
      <c r="M7" s="11">
        <v>180</v>
      </c>
      <c r="N7" s="12">
        <f t="array" ref="N7">SUM(LARGE(H7:M7,{1,2,3,4,5}))+G7*COUNT(H7:L7)</f>
        <v>1017</v>
      </c>
      <c r="O7" s="13">
        <f>AVERAGE(LARGE(H7:M7,{1,2,3,4,5}))</f>
        <v>203.4</v>
      </c>
    </row>
    <row r="8" spans="1:31" s="14" customFormat="1" ht="17.25" customHeight="1" x14ac:dyDescent="0.2">
      <c r="A8" s="10">
        <v>3</v>
      </c>
      <c r="B8" s="71" t="s">
        <v>75</v>
      </c>
      <c r="C8" s="11"/>
      <c r="D8" s="49" t="s">
        <v>51</v>
      </c>
      <c r="E8" s="49"/>
      <c r="F8" s="49"/>
      <c r="G8" s="11"/>
      <c r="H8" s="11">
        <v>226</v>
      </c>
      <c r="I8" s="11">
        <v>162</v>
      </c>
      <c r="J8" s="11">
        <v>210</v>
      </c>
      <c r="K8" s="11">
        <v>174</v>
      </c>
      <c r="L8" s="11">
        <v>205</v>
      </c>
      <c r="M8" s="11"/>
      <c r="N8" s="12">
        <f t="array" ref="N8">SUM(LARGE(H8:M8,{1,2,3,4,5}))+G8*COUNT(H8:L8)</f>
        <v>977</v>
      </c>
      <c r="O8" s="13">
        <f>AVERAGE(LARGE(H8:M8,{1,2,3,4,5}))</f>
        <v>195.4</v>
      </c>
    </row>
    <row r="9" spans="1:31" s="14" customFormat="1" ht="17.25" customHeight="1" x14ac:dyDescent="0.2">
      <c r="A9" s="10">
        <v>4</v>
      </c>
      <c r="B9" s="11" t="s">
        <v>81</v>
      </c>
      <c r="C9" s="11"/>
      <c r="D9" s="49"/>
      <c r="E9" s="49"/>
      <c r="F9" s="49"/>
      <c r="G9" s="11"/>
      <c r="H9" s="11">
        <v>167</v>
      </c>
      <c r="I9" s="11">
        <v>199</v>
      </c>
      <c r="J9" s="11">
        <v>182</v>
      </c>
      <c r="K9" s="11">
        <v>218</v>
      </c>
      <c r="L9" s="11">
        <v>205</v>
      </c>
      <c r="M9" s="11">
        <v>171</v>
      </c>
      <c r="N9" s="12">
        <f t="array" ref="N9">SUM(LARGE(H9:M9,{1,2,3,4,5}))+G9*COUNT(H9:L9)</f>
        <v>975</v>
      </c>
      <c r="O9" s="13">
        <f>AVERAGE(LARGE(H9:M9,{1,2,3,4,5}))</f>
        <v>195</v>
      </c>
    </row>
    <row r="10" spans="1:31" s="14" customFormat="1" ht="17.25" customHeight="1" x14ac:dyDescent="0.2">
      <c r="A10" s="10">
        <v>5</v>
      </c>
      <c r="B10" s="11" t="s">
        <v>77</v>
      </c>
      <c r="C10" s="11"/>
      <c r="D10" s="49"/>
      <c r="E10" s="49"/>
      <c r="F10" s="49"/>
      <c r="G10" s="11"/>
      <c r="H10" s="11">
        <v>191</v>
      </c>
      <c r="I10" s="11">
        <v>179</v>
      </c>
      <c r="J10" s="11">
        <v>217</v>
      </c>
      <c r="K10" s="11">
        <v>157</v>
      </c>
      <c r="L10" s="11">
        <v>221</v>
      </c>
      <c r="M10" s="11"/>
      <c r="N10" s="12">
        <f t="array" ref="N10">SUM(LARGE(H10:M10,{1,2,3,4,5}))+G10*COUNT(H10:L10)</f>
        <v>965</v>
      </c>
      <c r="O10" s="13">
        <f>AVERAGE(LARGE(H10:M10,{1,2,3,4,5}))</f>
        <v>193</v>
      </c>
    </row>
    <row r="11" spans="1:31" s="14" customFormat="1" ht="17.25" customHeight="1" x14ac:dyDescent="0.2">
      <c r="A11" s="10">
        <v>6</v>
      </c>
      <c r="B11" s="11" t="s">
        <v>99</v>
      </c>
      <c r="C11" s="11"/>
      <c r="D11" s="49"/>
      <c r="E11" s="49"/>
      <c r="F11" s="49"/>
      <c r="G11" s="11"/>
      <c r="H11" s="11">
        <v>144</v>
      </c>
      <c r="I11" s="11">
        <v>149</v>
      </c>
      <c r="J11" s="11">
        <v>184</v>
      </c>
      <c r="K11" s="11">
        <v>171</v>
      </c>
      <c r="L11" s="11">
        <v>171</v>
      </c>
      <c r="M11" s="11"/>
      <c r="N11" s="12">
        <f t="array" ref="N11">SUM(LARGE(H11:M11,{1,2,3,4,5}))+G11*COUNT(H11:L11)</f>
        <v>819</v>
      </c>
      <c r="O11" s="13">
        <f>AVERAGE(LARGE(H11:M11,{1,2,3,4,5}))</f>
        <v>163.80000000000001</v>
      </c>
    </row>
    <row r="12" spans="1:31" s="14" customFormat="1" ht="17.25" hidden="1" customHeight="1" x14ac:dyDescent="0.2">
      <c r="A12" s="10">
        <v>7</v>
      </c>
      <c r="B12" s="11"/>
      <c r="C12" s="11"/>
      <c r="D12" s="49"/>
      <c r="E12" s="49"/>
      <c r="F12" s="49"/>
      <c r="G12" s="11"/>
      <c r="H12" s="11"/>
      <c r="I12" s="11"/>
      <c r="J12" s="11"/>
      <c r="K12" s="11"/>
      <c r="L12" s="11"/>
      <c r="M12" s="11"/>
      <c r="N12" s="12" t="e">
        <f t="array" ref="N12">SUM(LARGE(H12:M12,{1,2,3,4,5}))+G12*COUNT(H12:L12)</f>
        <v>#NUM!</v>
      </c>
      <c r="O12" s="13" t="e">
        <f>AVERAGE(LARGE(H12:M12,{1,2,3,4,5}))</f>
        <v>#NUM!</v>
      </c>
    </row>
    <row r="13" spans="1:31" s="14" customFormat="1" ht="17.25" hidden="1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hidden="1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hidden="1" customHeight="1" x14ac:dyDescent="0.2">
      <c r="A15" s="10">
        <v>10</v>
      </c>
      <c r="B15" s="11"/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>
    <filterColumn colId="1">
      <customFilters>
        <customFilter operator="notEqual" val=" "/>
      </customFilters>
    </filterColumn>
  </autoFilter>
  <sortState ref="B6:N11">
    <sortCondition descending="1" ref="N6:N11"/>
  </sortState>
  <mergeCells count="14">
    <mergeCell ref="B4:B5"/>
    <mergeCell ref="C4:C5"/>
    <mergeCell ref="D4:D5"/>
    <mergeCell ref="E4:E5"/>
    <mergeCell ref="F4:F5"/>
    <mergeCell ref="G4:G5"/>
    <mergeCell ref="H4:H5"/>
    <mergeCell ref="I4:I5"/>
    <mergeCell ref="G3:M3"/>
    <mergeCell ref="N3:O3"/>
    <mergeCell ref="M4:M5"/>
    <mergeCell ref="J4:J5"/>
    <mergeCell ref="K4:K5"/>
    <mergeCell ref="L4:L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44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88</v>
      </c>
      <c r="C6" s="11"/>
      <c r="D6" s="49"/>
      <c r="E6" s="49"/>
      <c r="F6" s="49" t="s">
        <v>51</v>
      </c>
      <c r="G6" s="11"/>
      <c r="H6" s="11">
        <v>198</v>
      </c>
      <c r="I6" s="11">
        <v>189</v>
      </c>
      <c r="J6" s="11">
        <v>231</v>
      </c>
      <c r="K6" s="11">
        <v>246</v>
      </c>
      <c r="L6" s="11">
        <v>232</v>
      </c>
      <c r="M6" s="11">
        <v>222</v>
      </c>
      <c r="N6" s="12">
        <f t="array" ref="N6">SUM(LARGE(H6:M6,{1,2,3,4,5}))+G6*COUNT(H6:L6)</f>
        <v>1129</v>
      </c>
      <c r="O6" s="13">
        <f>AVERAGE(LARGE(H6:M6,{1,2,3,4,5}))</f>
        <v>225.8</v>
      </c>
    </row>
    <row r="7" spans="1:31" s="14" customFormat="1" ht="17.25" customHeight="1" x14ac:dyDescent="0.2">
      <c r="A7" s="10">
        <v>2</v>
      </c>
      <c r="B7" s="75" t="s">
        <v>71</v>
      </c>
      <c r="C7" s="11"/>
      <c r="D7" s="49"/>
      <c r="E7" s="49"/>
      <c r="F7" s="49" t="s">
        <v>51</v>
      </c>
      <c r="G7" s="11"/>
      <c r="H7" s="11">
        <v>224</v>
      </c>
      <c r="I7" s="11">
        <v>206</v>
      </c>
      <c r="J7" s="11">
        <v>191</v>
      </c>
      <c r="K7" s="11">
        <v>279</v>
      </c>
      <c r="L7" s="11">
        <v>226</v>
      </c>
      <c r="M7" s="11">
        <v>187</v>
      </c>
      <c r="N7" s="12">
        <f t="array" ref="N7">SUM(LARGE(H7:M7,{1,2,3,4,5}))+G7*COUNT(H7:L7)</f>
        <v>1126</v>
      </c>
      <c r="O7" s="13">
        <f>AVERAGE(LARGE(H7:M7,{1,2,3,4,5}))</f>
        <v>225.2</v>
      </c>
    </row>
    <row r="8" spans="1:31" s="14" customFormat="1" ht="17.25" customHeight="1" x14ac:dyDescent="0.2">
      <c r="A8" s="10">
        <v>3</v>
      </c>
      <c r="B8" s="47" t="s">
        <v>100</v>
      </c>
      <c r="C8" s="11"/>
      <c r="D8" s="49"/>
      <c r="E8" s="49"/>
      <c r="F8" s="49"/>
      <c r="G8" s="11"/>
      <c r="H8" s="11">
        <v>225</v>
      </c>
      <c r="I8" s="11">
        <v>224</v>
      </c>
      <c r="J8" s="11">
        <v>221</v>
      </c>
      <c r="K8" s="11">
        <v>243</v>
      </c>
      <c r="L8" s="11">
        <v>181</v>
      </c>
      <c r="M8" s="11">
        <v>212</v>
      </c>
      <c r="N8" s="12">
        <f t="array" ref="N8">SUM(LARGE(H8:M8,{1,2,3,4,5}))+G8*COUNT(H8:L8)</f>
        <v>1125</v>
      </c>
      <c r="O8" s="13">
        <f>AVERAGE(LARGE(H8:M8,{1,2,3,4,5}))</f>
        <v>225</v>
      </c>
    </row>
    <row r="9" spans="1:31" s="14" customFormat="1" ht="17.25" customHeight="1" x14ac:dyDescent="0.2">
      <c r="A9" s="10">
        <v>4</v>
      </c>
      <c r="B9" s="11" t="s">
        <v>95</v>
      </c>
      <c r="C9" s="11"/>
      <c r="D9" s="49"/>
      <c r="E9" s="49"/>
      <c r="F9" s="49"/>
      <c r="G9" s="11"/>
      <c r="H9" s="11">
        <v>252</v>
      </c>
      <c r="I9" s="11">
        <v>225</v>
      </c>
      <c r="J9" s="11">
        <v>158</v>
      </c>
      <c r="K9" s="11">
        <v>186</v>
      </c>
      <c r="L9" s="11">
        <v>209</v>
      </c>
      <c r="M9" s="11">
        <v>247</v>
      </c>
      <c r="N9" s="12">
        <f t="array" ref="N9">SUM(LARGE(H9:M9,{1,2,3,4,5}))+G9*COUNT(H9:L9)</f>
        <v>1119</v>
      </c>
      <c r="O9" s="13">
        <f>AVERAGE(LARGE(H9:M9,{1,2,3,4,5}))</f>
        <v>223.8</v>
      </c>
    </row>
    <row r="10" spans="1:31" s="14" customFormat="1" ht="17.25" customHeight="1" x14ac:dyDescent="0.2">
      <c r="A10" s="10">
        <v>5</v>
      </c>
      <c r="B10" s="11" t="s">
        <v>67</v>
      </c>
      <c r="C10" s="11"/>
      <c r="D10" s="49"/>
      <c r="E10" s="49"/>
      <c r="F10" s="49"/>
      <c r="G10" s="11"/>
      <c r="H10" s="11">
        <v>183</v>
      </c>
      <c r="I10" s="11">
        <v>194</v>
      </c>
      <c r="J10" s="11">
        <v>156</v>
      </c>
      <c r="K10" s="11">
        <v>177</v>
      </c>
      <c r="L10" s="11">
        <v>155</v>
      </c>
      <c r="M10" s="11"/>
      <c r="N10" s="12">
        <f t="array" ref="N10">SUM(LARGE(H10:M10,{1,2,3,4,5}))+G10*COUNT(H10:L10)</f>
        <v>865</v>
      </c>
      <c r="O10" s="13">
        <f>AVERAGE(LARGE(H10:M10,{1,2,3,4,5}))</f>
        <v>173</v>
      </c>
    </row>
    <row r="11" spans="1:31" s="14" customFormat="1" ht="17.25" customHeight="1" x14ac:dyDescent="0.2">
      <c r="A11" s="10">
        <v>6</v>
      </c>
      <c r="B11" s="11" t="s">
        <v>73</v>
      </c>
      <c r="C11" s="11"/>
      <c r="D11" s="49"/>
      <c r="E11" s="49"/>
      <c r="F11" s="49"/>
      <c r="G11" s="11">
        <v>8</v>
      </c>
      <c r="H11" s="11">
        <v>174</v>
      </c>
      <c r="I11" s="11">
        <v>132</v>
      </c>
      <c r="J11" s="11">
        <v>155</v>
      </c>
      <c r="K11" s="11">
        <v>174</v>
      </c>
      <c r="L11" s="11">
        <v>186</v>
      </c>
      <c r="M11" s="11">
        <v>133</v>
      </c>
      <c r="N11" s="12">
        <f t="array" ref="N11">SUM(LARGE(H11:M11,{1,2,3,4,5}))+G11*COUNT(H11:L11)</f>
        <v>862</v>
      </c>
      <c r="O11" s="13">
        <f>AVERAGE(LARGE(H11:M11,{1,2,3,4,5}))</f>
        <v>164.4</v>
      </c>
    </row>
    <row r="12" spans="1:31" s="14" customFormat="1" ht="17.25" customHeight="1" x14ac:dyDescent="0.2">
      <c r="A12" s="10">
        <v>7</v>
      </c>
      <c r="B12" s="75" t="s">
        <v>118</v>
      </c>
      <c r="C12" s="11"/>
      <c r="D12" s="49"/>
      <c r="E12" s="49"/>
      <c r="F12" s="49"/>
      <c r="G12" s="11"/>
      <c r="H12" s="11">
        <v>151</v>
      </c>
      <c r="I12" s="11">
        <v>150</v>
      </c>
      <c r="J12" s="11">
        <v>199</v>
      </c>
      <c r="K12" s="11">
        <v>162</v>
      </c>
      <c r="L12" s="11">
        <v>188</v>
      </c>
      <c r="M12" s="11"/>
      <c r="N12" s="12">
        <f t="array" ref="N12">SUM(LARGE(H12:M12,{1,2,3,4,5}))+G12*COUNT(H12:L12)</f>
        <v>850</v>
      </c>
      <c r="O12" s="13">
        <f>AVERAGE(LARGE(H12:M12,{1,2,3,4,5}))</f>
        <v>170</v>
      </c>
    </row>
    <row r="13" spans="1:31" s="14" customFormat="1" ht="17.25" customHeight="1" x14ac:dyDescent="0.2">
      <c r="A13" s="10">
        <v>8</v>
      </c>
      <c r="B13" s="11" t="s">
        <v>103</v>
      </c>
      <c r="C13" s="11"/>
      <c r="D13" s="49"/>
      <c r="E13" s="49"/>
      <c r="F13" s="49"/>
      <c r="G13" s="11">
        <v>8</v>
      </c>
      <c r="H13" s="11">
        <v>155</v>
      </c>
      <c r="I13" s="11">
        <v>172</v>
      </c>
      <c r="J13" s="11">
        <v>128</v>
      </c>
      <c r="K13" s="11">
        <v>161</v>
      </c>
      <c r="L13" s="11">
        <v>171</v>
      </c>
      <c r="M13" s="11">
        <v>145</v>
      </c>
      <c r="N13" s="12">
        <f t="array" ref="N13">SUM(LARGE(H13:M13,{1,2,3,4,5}))+G13*COUNT(H13:L13)</f>
        <v>844</v>
      </c>
      <c r="O13" s="13">
        <f>AVERAGE(LARGE(H13:M13,{1,2,3,4,5}))</f>
        <v>160.80000000000001</v>
      </c>
    </row>
    <row r="14" spans="1:31" s="14" customFormat="1" ht="17.25" customHeight="1" x14ac:dyDescent="0.2">
      <c r="A14" s="10">
        <v>9</v>
      </c>
      <c r="B14" s="11" t="s">
        <v>80</v>
      </c>
      <c r="C14" s="11"/>
      <c r="D14" s="49"/>
      <c r="E14" s="49"/>
      <c r="F14" s="49"/>
      <c r="G14" s="11"/>
      <c r="H14" s="11">
        <v>159</v>
      </c>
      <c r="I14" s="11">
        <v>201</v>
      </c>
      <c r="J14" s="11">
        <v>158</v>
      </c>
      <c r="K14" s="11">
        <v>156</v>
      </c>
      <c r="L14" s="11">
        <v>154</v>
      </c>
      <c r="M14" s="11"/>
      <c r="N14" s="12">
        <f t="array" ref="N14">SUM(LARGE(H14:M14,{1,2,3,4,5}))+G14*COUNT(H14:L14)</f>
        <v>828</v>
      </c>
      <c r="O14" s="13">
        <f>AVERAGE(LARGE(H14:M14,{1,2,3,4,5}))</f>
        <v>165.6</v>
      </c>
    </row>
    <row r="15" spans="1:31" s="14" customFormat="1" ht="17.25" customHeight="1" x14ac:dyDescent="0.2">
      <c r="A15" s="10">
        <v>10</v>
      </c>
      <c r="B15" s="11" t="s">
        <v>101</v>
      </c>
      <c r="C15" s="11"/>
      <c r="D15" s="49"/>
      <c r="E15" s="49"/>
      <c r="F15" s="49"/>
      <c r="G15" s="11"/>
      <c r="H15" s="11">
        <v>154</v>
      </c>
      <c r="I15" s="11">
        <v>152</v>
      </c>
      <c r="J15" s="11">
        <v>146</v>
      </c>
      <c r="K15" s="11">
        <v>183</v>
      </c>
      <c r="L15" s="11">
        <v>161</v>
      </c>
      <c r="M15" s="11"/>
      <c r="N15" s="12">
        <f t="array" ref="N15">SUM(LARGE(H15:M15,{1,2,3,4,5}))+G15*COUNT(H15:L15)</f>
        <v>796</v>
      </c>
      <c r="O15" s="13">
        <f>AVERAGE(LARGE(H15:M15,{1,2,3,4,5}))</f>
        <v>159.19999999999999</v>
      </c>
    </row>
    <row r="16" spans="1:31" s="14" customFormat="1" ht="17.25" customHeight="1" x14ac:dyDescent="0.2">
      <c r="A16" s="10">
        <v>11</v>
      </c>
      <c r="B16" s="11" t="s">
        <v>116</v>
      </c>
      <c r="C16" s="11"/>
      <c r="D16" s="49"/>
      <c r="E16" s="49"/>
      <c r="F16" s="49"/>
      <c r="G16" s="11"/>
      <c r="H16" s="11">
        <v>150</v>
      </c>
      <c r="I16" s="11">
        <v>170</v>
      </c>
      <c r="J16" s="11">
        <v>122</v>
      </c>
      <c r="K16" s="11">
        <v>168</v>
      </c>
      <c r="L16" s="11">
        <v>122</v>
      </c>
      <c r="M16" s="11"/>
      <c r="N16" s="12">
        <f t="array" ref="N16">SUM(LARGE(H16:M16,{1,2,3,4,5}))+G16*COUNT(H16:L16)</f>
        <v>732</v>
      </c>
      <c r="O16" s="13">
        <f>AVERAGE(LARGE(H16:M16,{1,2,3,4,5}))</f>
        <v>146.4</v>
      </c>
    </row>
    <row r="17" spans="1:16" s="14" customFormat="1" ht="17.25" customHeight="1" x14ac:dyDescent="0.2">
      <c r="A17" s="10">
        <v>12</v>
      </c>
      <c r="B17" s="11" t="s">
        <v>117</v>
      </c>
      <c r="C17" s="11"/>
      <c r="D17" s="49"/>
      <c r="E17" s="49"/>
      <c r="F17" s="49"/>
      <c r="G17" s="11"/>
      <c r="H17" s="11">
        <v>155</v>
      </c>
      <c r="I17" s="11">
        <v>142</v>
      </c>
      <c r="J17" s="11">
        <v>166</v>
      </c>
      <c r="K17" s="11">
        <v>130</v>
      </c>
      <c r="L17" s="11">
        <v>124</v>
      </c>
      <c r="M17" s="11"/>
      <c r="N17" s="12">
        <f t="array" ref="N17">SUM(LARGE(H17:M17,{1,2,3,4,5}))+G17*COUNT(H17:L17)</f>
        <v>717</v>
      </c>
      <c r="O17" s="13">
        <f>AVERAGE(LARGE(H17:M17,{1,2,3,4,5}))</f>
        <v>143.4</v>
      </c>
      <c r="P17" s="14" t="s">
        <v>7</v>
      </c>
    </row>
    <row r="18" spans="1:16" s="14" customFormat="1" ht="17.25" customHeight="1" x14ac:dyDescent="0.2">
      <c r="A18" s="10">
        <v>13</v>
      </c>
      <c r="B18" s="71" t="s">
        <v>119</v>
      </c>
      <c r="C18" s="11"/>
      <c r="D18" s="49" t="s">
        <v>51</v>
      </c>
      <c r="E18" s="49"/>
      <c r="F18" s="49"/>
      <c r="G18" s="11"/>
      <c r="H18" s="11">
        <v>100</v>
      </c>
      <c r="I18" s="11">
        <v>137</v>
      </c>
      <c r="J18" s="11">
        <v>112</v>
      </c>
      <c r="K18" s="11">
        <v>188</v>
      </c>
      <c r="L18" s="11">
        <v>106</v>
      </c>
      <c r="M18" s="11"/>
      <c r="N18" s="12">
        <f t="array" ref="N18">SUM(LARGE(H18:M18,{1,2,3,4,5}))+G18*COUNT(H18:L18)</f>
        <v>643</v>
      </c>
      <c r="O18" s="13">
        <f>AVERAGE(LARGE(H18:M18,{1,2,3,4,5}))</f>
        <v>128.6</v>
      </c>
    </row>
    <row r="19" spans="1:16" s="14" customFormat="1" ht="17.25" customHeight="1" x14ac:dyDescent="0.2">
      <c r="A19" s="10">
        <v>14</v>
      </c>
      <c r="B19" s="71" t="s">
        <v>120</v>
      </c>
      <c r="C19" s="11"/>
      <c r="D19" s="49" t="s">
        <v>51</v>
      </c>
      <c r="E19" s="49"/>
      <c r="F19" s="49"/>
      <c r="G19" s="11">
        <v>8</v>
      </c>
      <c r="H19" s="11">
        <v>122</v>
      </c>
      <c r="I19" s="11">
        <v>103</v>
      </c>
      <c r="J19" s="11">
        <v>146</v>
      </c>
      <c r="K19" s="11">
        <v>107</v>
      </c>
      <c r="L19" s="11">
        <v>118</v>
      </c>
      <c r="M19" s="11"/>
      <c r="N19" s="12">
        <f t="array" ref="N19">SUM(LARGE(H19:M19,{1,2,3,4,5}))+G19*COUNT(H19:L19)</f>
        <v>636</v>
      </c>
      <c r="O19" s="13">
        <f>AVERAGE(LARGE(H19:M19,{1,2,3,4,5}))</f>
        <v>119.2</v>
      </c>
    </row>
    <row r="20" spans="1:16" s="14" customFormat="1" ht="17.25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6" s="14" customFormat="1" ht="17.25" customHeight="1" x14ac:dyDescent="0.2">
      <c r="A21" s="10">
        <v>16</v>
      </c>
      <c r="B21" s="11"/>
      <c r="C21" s="11"/>
      <c r="D21" s="49"/>
      <c r="E21" s="49"/>
      <c r="F21" s="49"/>
      <c r="G21" s="11"/>
      <c r="H21" s="11"/>
      <c r="I21" s="11"/>
      <c r="J21" s="11"/>
      <c r="K21" s="11"/>
      <c r="L21" s="11"/>
      <c r="M21" s="11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6" s="14" customFormat="1" ht="17.25" customHeight="1" thickBot="1" x14ac:dyDescent="0.25">
      <c r="A22" s="10">
        <v>17</v>
      </c>
      <c r="B22" s="11"/>
      <c r="C22" s="16"/>
      <c r="D22" s="50"/>
      <c r="E22" s="50"/>
      <c r="F22" s="50"/>
      <c r="G22" s="16"/>
      <c r="H22" s="16"/>
      <c r="I22" s="16"/>
      <c r="J22" s="16"/>
      <c r="K22" s="16"/>
      <c r="L22" s="16"/>
      <c r="M22" s="16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6" s="14" customFormat="1" ht="17.25" customHeight="1" thickTop="1" x14ac:dyDescent="0.2">
      <c r="A23" s="10">
        <v>18</v>
      </c>
      <c r="B23" s="11"/>
      <c r="C23" s="18"/>
      <c r="D23" s="51"/>
      <c r="E23" s="51"/>
      <c r="F23" s="51"/>
      <c r="G23" s="18"/>
      <c r="H23" s="18"/>
      <c r="I23" s="18"/>
      <c r="J23" s="18"/>
      <c r="K23" s="18"/>
      <c r="L23" s="18"/>
      <c r="M23" s="18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6" s="14" customFormat="1" ht="17.25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6" s="14" customFormat="1" ht="17.25" customHeight="1" x14ac:dyDescent="0.2">
      <c r="A25" s="10">
        <v>19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6" s="14" customFormat="1" ht="17.25" customHeight="1" x14ac:dyDescent="0.2">
      <c r="A26" s="10">
        <v>20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6" ht="17.25" customHeight="1" x14ac:dyDescent="0.2">
      <c r="A27" s="10">
        <v>21</v>
      </c>
      <c r="B27" s="11"/>
      <c r="C27" s="11"/>
      <c r="D27" s="49"/>
      <c r="E27" s="49"/>
      <c r="F27" s="49"/>
      <c r="G27" s="11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6" ht="17.25" customHeight="1" x14ac:dyDescent="0.2">
      <c r="A28" s="10">
        <v>22</v>
      </c>
      <c r="B28" s="19"/>
      <c r="C28" s="19"/>
      <c r="D28" s="52"/>
      <c r="E28" s="52"/>
      <c r="F28" s="52"/>
      <c r="G28" s="19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6" ht="17.25" customHeight="1" x14ac:dyDescent="0.2">
      <c r="A29" s="10">
        <v>23</v>
      </c>
      <c r="B29" s="19"/>
      <c r="C29" s="19"/>
      <c r="D29" s="52"/>
      <c r="E29" s="52"/>
      <c r="F29" s="52"/>
      <c r="G29" s="11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6" ht="17.25" customHeight="1" x14ac:dyDescent="0.2">
      <c r="A30" s="10">
        <v>24</v>
      </c>
      <c r="B30" s="19"/>
      <c r="C30" s="19"/>
      <c r="D30" s="52"/>
      <c r="E30" s="52"/>
      <c r="F30" s="52"/>
      <c r="G30" s="19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  <row r="31" spans="1:16" ht="17.25" customHeight="1" x14ac:dyDescent="0.2">
      <c r="A31" s="10">
        <v>25</v>
      </c>
      <c r="B31" s="11"/>
      <c r="C31" s="11"/>
      <c r="D31" s="49"/>
      <c r="E31" s="49"/>
      <c r="F31" s="49"/>
      <c r="G31" s="11"/>
      <c r="H31" s="11"/>
      <c r="I31" s="11"/>
      <c r="J31" s="11"/>
      <c r="K31" s="11"/>
      <c r="L31" s="11"/>
      <c r="M31" s="11"/>
      <c r="N31" s="12" t="e">
        <f t="array" ref="N31">SUM(LARGE(H31:M31,{1,2,3,4,5}))+G31*COUNT(H31:L31)</f>
        <v>#NUM!</v>
      </c>
      <c r="O31" s="13" t="e">
        <f>AVERAGE(LARGE(H31:M31,{1,2,3,4,5}))</f>
        <v>#NUM!</v>
      </c>
    </row>
  </sheetData>
  <autoFilter ref="A4:N31"/>
  <sortState ref="B6:N19">
    <sortCondition descending="1" ref="N6:N19"/>
  </sortState>
  <mergeCells count="14">
    <mergeCell ref="B4:B5"/>
    <mergeCell ref="C4:C5"/>
    <mergeCell ref="D4:D5"/>
    <mergeCell ref="E4:E5"/>
    <mergeCell ref="F4:F5"/>
    <mergeCell ref="G4:G5"/>
    <mergeCell ref="H4:H5"/>
    <mergeCell ref="I4:I5"/>
    <mergeCell ref="G3:M3"/>
    <mergeCell ref="N3:O3"/>
    <mergeCell ref="M4:M5"/>
    <mergeCell ref="J4:J5"/>
    <mergeCell ref="K4:K5"/>
    <mergeCell ref="L4:L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79"/>
  <sheetViews>
    <sheetView zoomScaleNormal="100" zoomScaleSheetLayoutView="100"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.140625" style="2" bestFit="1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12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76</v>
      </c>
      <c r="C6" s="11" t="s">
        <v>74</v>
      </c>
      <c r="D6" s="49" t="s">
        <v>51</v>
      </c>
      <c r="E6" s="49"/>
      <c r="F6" s="49"/>
      <c r="G6" s="11"/>
      <c r="H6" s="11">
        <v>187</v>
      </c>
      <c r="I6" s="11">
        <v>209</v>
      </c>
      <c r="J6" s="11">
        <v>212</v>
      </c>
      <c r="K6" s="11">
        <v>264</v>
      </c>
      <c r="L6" s="11">
        <v>226</v>
      </c>
      <c r="M6" s="11">
        <v>256</v>
      </c>
      <c r="N6" s="12">
        <f t="array" ref="N6">SUM(LARGE(H6:M6,{1,2,3,4,5}))+G6*COUNT(H6:L6)</f>
        <v>1167</v>
      </c>
      <c r="O6" s="13">
        <f>AVERAGE(LARGE(H6:M6,{1,2,3,4,5}))</f>
        <v>233.4</v>
      </c>
    </row>
    <row r="7" spans="1:31" s="14" customFormat="1" ht="17.25" customHeight="1" x14ac:dyDescent="0.2">
      <c r="A7" s="10">
        <v>2</v>
      </c>
      <c r="B7" s="11" t="s">
        <v>86</v>
      </c>
      <c r="C7" s="11" t="s">
        <v>74</v>
      </c>
      <c r="D7" s="49"/>
      <c r="E7" s="49"/>
      <c r="F7" s="49"/>
      <c r="G7" s="11">
        <v>8</v>
      </c>
      <c r="H7" s="11">
        <v>225</v>
      </c>
      <c r="I7" s="11">
        <v>242</v>
      </c>
      <c r="J7" s="11">
        <v>133</v>
      </c>
      <c r="K7" s="11">
        <v>196</v>
      </c>
      <c r="L7" s="11">
        <v>195</v>
      </c>
      <c r="M7" s="11">
        <v>205</v>
      </c>
      <c r="N7" s="12">
        <f t="array" ref="N7">SUM(LARGE(H7:M7,{1,2,3,4,5}))+G7*COUNT(H7:L7)</f>
        <v>1103</v>
      </c>
      <c r="O7" s="13">
        <f>AVERAGE(LARGE(H7:M7,{1,2,3,4,5}))</f>
        <v>212.6</v>
      </c>
    </row>
    <row r="8" spans="1:31" s="14" customFormat="1" ht="17.25" customHeight="1" x14ac:dyDescent="0.2">
      <c r="A8" s="10">
        <v>3</v>
      </c>
      <c r="B8" s="11" t="s">
        <v>68</v>
      </c>
      <c r="C8" s="11" t="s">
        <v>74</v>
      </c>
      <c r="D8" s="49" t="s">
        <v>51</v>
      </c>
      <c r="E8" s="49"/>
      <c r="F8" s="49"/>
      <c r="G8" s="11"/>
      <c r="H8" s="11">
        <v>141</v>
      </c>
      <c r="I8" s="11">
        <v>206</v>
      </c>
      <c r="J8" s="11">
        <v>172</v>
      </c>
      <c r="K8" s="11">
        <v>189</v>
      </c>
      <c r="L8" s="11">
        <v>255</v>
      </c>
      <c r="M8" s="11">
        <v>236</v>
      </c>
      <c r="N8" s="12">
        <f>SUM(LARGE(H8:M8,{1,2,3,4,5}))+G8*COUNT(H8:L8)</f>
        <v>1058</v>
      </c>
      <c r="O8" s="13">
        <f>AVERAGE(LARGE(H8:M8,{1,2,3,4,5}))</f>
        <v>211.6</v>
      </c>
    </row>
    <row r="9" spans="1:31" s="14" customFormat="1" ht="17.25" customHeight="1" x14ac:dyDescent="0.2">
      <c r="A9" s="10">
        <v>4</v>
      </c>
      <c r="B9" s="11" t="s">
        <v>69</v>
      </c>
      <c r="C9" s="11" t="s">
        <v>74</v>
      </c>
      <c r="D9" s="49" t="s">
        <v>51</v>
      </c>
      <c r="E9" s="49"/>
      <c r="F9" s="49"/>
      <c r="G9" s="11"/>
      <c r="H9" s="11">
        <v>221</v>
      </c>
      <c r="I9" s="11">
        <v>222</v>
      </c>
      <c r="J9" s="11">
        <v>172</v>
      </c>
      <c r="K9" s="11">
        <v>200</v>
      </c>
      <c r="L9" s="11">
        <v>192</v>
      </c>
      <c r="M9" s="11">
        <v>189</v>
      </c>
      <c r="N9" s="12">
        <f t="array" ref="N9">SUM(LARGE(H9:M9,{1,2,3,4,5}))+G9*COUNT(H9:L9)</f>
        <v>1024</v>
      </c>
      <c r="O9" s="13">
        <f>AVERAGE(LARGE(H9:M9,{1,2,3,4,5}))</f>
        <v>204.8</v>
      </c>
    </row>
    <row r="10" spans="1:31" s="14" customFormat="1" ht="17.25" customHeight="1" x14ac:dyDescent="0.2">
      <c r="A10" s="10">
        <v>5</v>
      </c>
      <c r="B10" s="11" t="s">
        <v>77</v>
      </c>
      <c r="C10" s="11" t="s">
        <v>74</v>
      </c>
      <c r="D10" s="49" t="s">
        <v>51</v>
      </c>
      <c r="E10" s="49"/>
      <c r="F10" s="49" t="s">
        <v>51</v>
      </c>
      <c r="G10" s="11"/>
      <c r="H10" s="11">
        <v>193</v>
      </c>
      <c r="I10" s="11">
        <v>140</v>
      </c>
      <c r="J10" s="11">
        <v>195</v>
      </c>
      <c r="K10" s="11">
        <v>223</v>
      </c>
      <c r="L10" s="11">
        <v>203</v>
      </c>
      <c r="M10" s="11"/>
      <c r="N10" s="12">
        <f t="array" ref="N10">SUM(LARGE(H10:M10,{1,2,3,4,5}))+G10*COUNT(H10:L10)</f>
        <v>954</v>
      </c>
      <c r="O10" s="13">
        <f>AVERAGE(LARGE(H10:M10,{1,2,3,4,5}))</f>
        <v>190.8</v>
      </c>
    </row>
    <row r="11" spans="1:31" s="14" customFormat="1" ht="17.25" customHeight="1" x14ac:dyDescent="0.2">
      <c r="A11" s="10">
        <v>6</v>
      </c>
      <c r="B11" s="11" t="s">
        <v>80</v>
      </c>
      <c r="C11" s="11" t="s">
        <v>74</v>
      </c>
      <c r="D11" s="49" t="s">
        <v>51</v>
      </c>
      <c r="E11" s="49"/>
      <c r="F11" s="49"/>
      <c r="G11" s="11">
        <v>8</v>
      </c>
      <c r="H11" s="11">
        <v>184</v>
      </c>
      <c r="I11" s="11">
        <v>187</v>
      </c>
      <c r="J11" s="11">
        <v>160</v>
      </c>
      <c r="K11" s="11">
        <v>182</v>
      </c>
      <c r="L11" s="11">
        <v>197</v>
      </c>
      <c r="M11" s="11"/>
      <c r="N11" s="12">
        <f t="array" ref="N11">SUM(LARGE(H11:M11,{1,2,3,4,5}))+G11*COUNT(H11:L11)</f>
        <v>950</v>
      </c>
      <c r="O11" s="13">
        <f>AVERAGE(LARGE(H11:M11,{1,2,3,4,5}))</f>
        <v>182</v>
      </c>
    </row>
    <row r="12" spans="1:31" s="14" customFormat="1" ht="17.25" customHeight="1" x14ac:dyDescent="0.2">
      <c r="A12" s="10">
        <v>7</v>
      </c>
      <c r="B12" s="11" t="s">
        <v>67</v>
      </c>
      <c r="C12" s="11" t="s">
        <v>74</v>
      </c>
      <c r="D12" s="49" t="s">
        <v>51</v>
      </c>
      <c r="E12" s="49"/>
      <c r="F12" s="49" t="s">
        <v>51</v>
      </c>
      <c r="G12" s="11"/>
      <c r="H12" s="11">
        <v>191</v>
      </c>
      <c r="I12" s="11">
        <v>204</v>
      </c>
      <c r="J12" s="11">
        <v>199</v>
      </c>
      <c r="K12" s="11">
        <v>160</v>
      </c>
      <c r="L12" s="11">
        <v>174</v>
      </c>
      <c r="M12" s="11"/>
      <c r="N12" s="12">
        <f t="array" ref="N12">SUM(LARGE(H12:M12,{1,2,3,4,5}))+G12*COUNT(H12:L12)</f>
        <v>928</v>
      </c>
      <c r="O12" s="13">
        <f>AVERAGE(LARGE(H12:M12,{1,2,3,4,5}))</f>
        <v>185.6</v>
      </c>
    </row>
    <row r="13" spans="1:31" s="14" customFormat="1" ht="17.25" customHeight="1" x14ac:dyDescent="0.2">
      <c r="A13" s="10">
        <v>8</v>
      </c>
      <c r="B13" s="11" t="s">
        <v>83</v>
      </c>
      <c r="C13" s="11" t="s">
        <v>74</v>
      </c>
      <c r="D13" s="49" t="s">
        <v>51</v>
      </c>
      <c r="E13" s="49"/>
      <c r="F13" s="49" t="s">
        <v>51</v>
      </c>
      <c r="G13" s="11"/>
      <c r="H13" s="11">
        <v>231</v>
      </c>
      <c r="I13" s="11">
        <v>188</v>
      </c>
      <c r="J13" s="11">
        <v>160</v>
      </c>
      <c r="K13" s="11">
        <v>170</v>
      </c>
      <c r="L13" s="11">
        <v>165</v>
      </c>
      <c r="M13" s="11"/>
      <c r="N13" s="12">
        <f t="array" ref="N13">SUM(LARGE(H13:M13,{1,2,3,4,5}))+G13*COUNT(H13:L13)</f>
        <v>914</v>
      </c>
      <c r="O13" s="13">
        <f>AVERAGE(LARGE(H13:M13,{1,2,3,4,5}))</f>
        <v>182.8</v>
      </c>
    </row>
    <row r="14" spans="1:31" s="14" customFormat="1" ht="17.25" customHeight="1" x14ac:dyDescent="0.2">
      <c r="A14" s="10">
        <v>9</v>
      </c>
      <c r="B14" s="11" t="s">
        <v>79</v>
      </c>
      <c r="C14" s="11" t="s">
        <v>74</v>
      </c>
      <c r="D14" s="49" t="s">
        <v>51</v>
      </c>
      <c r="E14" s="49"/>
      <c r="F14" s="49"/>
      <c r="G14" s="11"/>
      <c r="H14" s="11">
        <v>171</v>
      </c>
      <c r="I14" s="11">
        <v>202</v>
      </c>
      <c r="J14" s="11">
        <v>213</v>
      </c>
      <c r="K14" s="11">
        <v>148</v>
      </c>
      <c r="L14" s="11">
        <v>137</v>
      </c>
      <c r="M14" s="11">
        <v>168</v>
      </c>
      <c r="N14" s="12">
        <f t="array" ref="N14">SUM(LARGE(H14:M14,{1,2,3,4,5}))+G14*COUNT(H14:L14)</f>
        <v>902</v>
      </c>
      <c r="O14" s="13">
        <f>AVERAGE(LARGE(H14:M14,{1,2,3,4,5}))</f>
        <v>180.4</v>
      </c>
    </row>
    <row r="15" spans="1:31" s="14" customFormat="1" ht="17.25" customHeight="1" x14ac:dyDescent="0.2">
      <c r="A15" s="10">
        <v>10</v>
      </c>
      <c r="B15" s="11" t="s">
        <v>82</v>
      </c>
      <c r="C15" s="11" t="s">
        <v>22</v>
      </c>
      <c r="D15" s="49"/>
      <c r="E15" s="49"/>
      <c r="F15" s="49"/>
      <c r="G15" s="11"/>
      <c r="H15" s="11">
        <v>139</v>
      </c>
      <c r="I15" s="11">
        <v>185</v>
      </c>
      <c r="J15" s="11">
        <v>151</v>
      </c>
      <c r="K15" s="11">
        <v>184</v>
      </c>
      <c r="L15" s="11">
        <v>201</v>
      </c>
      <c r="M15" s="11"/>
      <c r="N15" s="12">
        <f t="array" ref="N15">SUM(LARGE(H15:M15,{1,2,3,4,5}))+G15*COUNT(H15:L15)</f>
        <v>860</v>
      </c>
      <c r="O15" s="13">
        <f>AVERAGE(LARGE(H15:M15,{1,2,3,4,5}))</f>
        <v>172</v>
      </c>
    </row>
    <row r="16" spans="1:31" s="14" customFormat="1" ht="17.25" customHeight="1" x14ac:dyDescent="0.2">
      <c r="A16" s="10">
        <v>11</v>
      </c>
      <c r="B16" s="11" t="s">
        <v>78</v>
      </c>
      <c r="C16" s="11" t="s">
        <v>74</v>
      </c>
      <c r="D16" s="49" t="s">
        <v>51</v>
      </c>
      <c r="E16" s="49"/>
      <c r="F16" s="49"/>
      <c r="G16" s="11"/>
      <c r="H16" s="11">
        <v>170</v>
      </c>
      <c r="I16" s="11">
        <v>186</v>
      </c>
      <c r="J16" s="11">
        <v>154</v>
      </c>
      <c r="K16" s="11">
        <v>158</v>
      </c>
      <c r="L16" s="11">
        <v>191</v>
      </c>
      <c r="M16" s="11"/>
      <c r="N16" s="12">
        <f t="array" ref="N16">SUM(LARGE(H16:M16,{1,2,3,4,5}))+G16*COUNT(H16:L16)</f>
        <v>859</v>
      </c>
      <c r="O16" s="13">
        <f>AVERAGE(LARGE(H16:M16,{1,2,3,4,5}))</f>
        <v>171.8</v>
      </c>
      <c r="P16" s="14" t="s">
        <v>7</v>
      </c>
    </row>
    <row r="17" spans="1:15" s="14" customFormat="1" ht="17.25" customHeight="1" x14ac:dyDescent="0.2">
      <c r="A17" s="10">
        <v>12</v>
      </c>
      <c r="B17" s="11" t="s">
        <v>81</v>
      </c>
      <c r="C17" s="11" t="s">
        <v>22</v>
      </c>
      <c r="D17" s="49"/>
      <c r="E17" s="49"/>
      <c r="F17" s="49"/>
      <c r="G17" s="11"/>
      <c r="H17" s="11">
        <v>149</v>
      </c>
      <c r="I17" s="11">
        <v>187</v>
      </c>
      <c r="J17" s="11">
        <v>194</v>
      </c>
      <c r="K17" s="11">
        <v>169</v>
      </c>
      <c r="L17" s="11">
        <v>124</v>
      </c>
      <c r="M17" s="11"/>
      <c r="N17" s="12">
        <f t="array" ref="N17">SUM(LARGE(H17:M17,{1,2,3,4,5}))+G17*COUNT(H17:L17)</f>
        <v>823</v>
      </c>
      <c r="O17" s="13">
        <f>AVERAGE(LARGE(H17:M17,{1,2,3,4,5}))</f>
        <v>164.6</v>
      </c>
    </row>
    <row r="18" spans="1:15" s="14" customFormat="1" ht="17.25" customHeight="1" x14ac:dyDescent="0.2">
      <c r="A18" s="10">
        <v>13</v>
      </c>
      <c r="B18" s="11" t="s">
        <v>102</v>
      </c>
      <c r="C18" s="11" t="s">
        <v>74</v>
      </c>
      <c r="D18" s="49" t="s">
        <v>51</v>
      </c>
      <c r="E18" s="49" t="s">
        <v>51</v>
      </c>
      <c r="F18" s="49" t="s">
        <v>51</v>
      </c>
      <c r="G18" s="11"/>
      <c r="H18" s="11">
        <v>156</v>
      </c>
      <c r="I18" s="11">
        <v>177</v>
      </c>
      <c r="J18" s="11">
        <v>163</v>
      </c>
      <c r="K18" s="11">
        <v>140</v>
      </c>
      <c r="L18" s="11">
        <v>182</v>
      </c>
      <c r="M18" s="11"/>
      <c r="N18" s="12">
        <f t="array" ref="N18">SUM(LARGE(H18:M18,{1,2,3,4,5}))+G18*COUNT(H18:L18)</f>
        <v>818</v>
      </c>
      <c r="O18" s="13">
        <f>AVERAGE(LARGE(H18:M18,{1,2,3,4,5}))</f>
        <v>163.6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x14ac:dyDescent="0.2"/>
    <row r="45" s="2" customFormat="1" x14ac:dyDescent="0.2"/>
    <row r="46" s="2" customFormat="1" x14ac:dyDescent="0.2"/>
    <row r="47" s="2" customFormat="1" x14ac:dyDescent="0.2"/>
    <row r="48" s="2" customFormat="1" x14ac:dyDescent="0.2"/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</sheetData>
  <autoFilter ref="B4:M30">
    <filterColumn colId="0">
      <customFilters>
        <customFilter operator="notEqual" val=" "/>
      </customFilters>
    </filterColumn>
  </autoFilter>
  <sortState ref="B6:N18">
    <sortCondition descending="1" ref="N6:N18"/>
  </sortState>
  <mergeCells count="14">
    <mergeCell ref="G4:G5"/>
    <mergeCell ref="G3:M3"/>
    <mergeCell ref="N3:O3"/>
    <mergeCell ref="M4:M5"/>
    <mergeCell ref="B4:B5"/>
    <mergeCell ref="C4:C5"/>
    <mergeCell ref="D4:D5"/>
    <mergeCell ref="E4:E5"/>
    <mergeCell ref="F4:F5"/>
    <mergeCell ref="K4:K5"/>
    <mergeCell ref="L4:L5"/>
    <mergeCell ref="H4:H5"/>
    <mergeCell ref="I4:I5"/>
    <mergeCell ref="J4:J5"/>
  </mergeCells>
  <pageMargins left="0.25" right="0.25" top="0.75" bottom="0.75" header="0.3" footer="0.3"/>
  <pageSetup paperSize="9" scale="9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zoomScale="90" zoomScaleNormal="90"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43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108</v>
      </c>
      <c r="C6" s="11"/>
      <c r="D6" s="49"/>
      <c r="E6" s="49" t="s">
        <v>51</v>
      </c>
      <c r="F6" s="49" t="s">
        <v>51</v>
      </c>
      <c r="G6" s="11"/>
      <c r="H6" s="11">
        <v>223</v>
      </c>
      <c r="I6" s="11">
        <v>190</v>
      </c>
      <c r="J6" s="11">
        <v>276</v>
      </c>
      <c r="K6" s="11">
        <v>237</v>
      </c>
      <c r="L6" s="11">
        <v>187</v>
      </c>
      <c r="M6" s="11">
        <v>182</v>
      </c>
      <c r="N6" s="12">
        <f t="array" ref="N6">SUM(LARGE(H6:M6,{1,2,3,4,5}))+G6*COUNT(H6:L6)</f>
        <v>1113</v>
      </c>
      <c r="O6" s="13">
        <f>AVERAGE(LARGE(H6:M6,{1,2,3,4,5}))</f>
        <v>222.6</v>
      </c>
    </row>
    <row r="7" spans="1:31" s="14" customFormat="1" ht="17.25" customHeight="1" x14ac:dyDescent="0.2">
      <c r="A7" s="10">
        <v>2</v>
      </c>
      <c r="B7" s="11" t="s">
        <v>67</v>
      </c>
      <c r="C7" s="11"/>
      <c r="D7" s="49"/>
      <c r="E7" s="49"/>
      <c r="F7" s="49"/>
      <c r="G7" s="11"/>
      <c r="H7" s="11">
        <v>185</v>
      </c>
      <c r="I7" s="11">
        <v>163</v>
      </c>
      <c r="J7" s="11">
        <v>239</v>
      </c>
      <c r="K7" s="11">
        <v>199</v>
      </c>
      <c r="L7" s="11">
        <v>276</v>
      </c>
      <c r="M7" s="11">
        <v>189</v>
      </c>
      <c r="N7" s="12">
        <f t="array" ref="N7">SUM(LARGE(H7:M7,{1,2,3,4,5}))+G7*COUNT(H7:L7)</f>
        <v>1088</v>
      </c>
      <c r="O7" s="13">
        <f>AVERAGE(LARGE(H7:M7,{1,2,3,4,5}))</f>
        <v>217.6</v>
      </c>
    </row>
    <row r="8" spans="1:31" s="14" customFormat="1" ht="17.25" customHeight="1" x14ac:dyDescent="0.2">
      <c r="A8" s="10">
        <v>3</v>
      </c>
      <c r="B8" s="11" t="s">
        <v>114</v>
      </c>
      <c r="C8" s="11"/>
      <c r="D8" s="49"/>
      <c r="E8" s="49" t="s">
        <v>51</v>
      </c>
      <c r="F8" s="49"/>
      <c r="G8" s="11"/>
      <c r="H8" s="11">
        <v>192</v>
      </c>
      <c r="I8" s="11">
        <v>152</v>
      </c>
      <c r="J8" s="11">
        <v>172</v>
      </c>
      <c r="K8" s="11">
        <v>215</v>
      </c>
      <c r="L8" s="11">
        <v>257</v>
      </c>
      <c r="M8" s="11">
        <v>152</v>
      </c>
      <c r="N8" s="12">
        <f t="array" ref="N8">SUM(LARGE(H8:M8,{1,2,3,4,5}))+G8*COUNT(H8:L8)</f>
        <v>988</v>
      </c>
      <c r="O8" s="13">
        <f>AVERAGE(LARGE(H8:M8,{1,2,3,4,5}))</f>
        <v>197.6</v>
      </c>
    </row>
    <row r="9" spans="1:31" s="14" customFormat="1" ht="17.25" customHeight="1" x14ac:dyDescent="0.2">
      <c r="A9" s="10">
        <v>4</v>
      </c>
      <c r="B9" s="11" t="s">
        <v>66</v>
      </c>
      <c r="C9" s="11"/>
      <c r="D9" s="49"/>
      <c r="E9" s="49"/>
      <c r="F9" s="49" t="s">
        <v>51</v>
      </c>
      <c r="G9" s="11"/>
      <c r="H9" s="11">
        <v>203</v>
      </c>
      <c r="I9" s="11">
        <v>226</v>
      </c>
      <c r="J9" s="11">
        <v>142</v>
      </c>
      <c r="K9" s="11">
        <v>225</v>
      </c>
      <c r="L9" s="11">
        <v>181</v>
      </c>
      <c r="M9" s="11"/>
      <c r="N9" s="12">
        <f t="array" ref="N9">SUM(LARGE(H9:M9,{1,2,3,4,5}))+G9*COUNT(H9:L9)</f>
        <v>977</v>
      </c>
      <c r="O9" s="13">
        <f>AVERAGE(LARGE(H9:M9,{1,2,3,4,5}))</f>
        <v>195.4</v>
      </c>
    </row>
    <row r="10" spans="1:31" s="14" customFormat="1" ht="17.25" customHeight="1" x14ac:dyDescent="0.2">
      <c r="A10" s="10">
        <v>5</v>
      </c>
      <c r="B10" s="47" t="s">
        <v>83</v>
      </c>
      <c r="C10" s="11"/>
      <c r="D10" s="49"/>
      <c r="E10" s="49"/>
      <c r="F10" s="49"/>
      <c r="G10" s="11"/>
      <c r="H10" s="11">
        <v>165</v>
      </c>
      <c r="I10" s="11">
        <v>183</v>
      </c>
      <c r="J10" s="11">
        <v>246</v>
      </c>
      <c r="K10" s="11">
        <v>189</v>
      </c>
      <c r="L10" s="11">
        <v>189</v>
      </c>
      <c r="M10" s="11"/>
      <c r="N10" s="12">
        <f t="array" ref="N10">SUM(LARGE(H10:M10,{1,2,3,4,5}))+G10*COUNT(H10:L10)</f>
        <v>972</v>
      </c>
      <c r="O10" s="13">
        <f>AVERAGE(LARGE(H10:M10,{1,2,3,4,5}))</f>
        <v>194.4</v>
      </c>
    </row>
    <row r="11" spans="1:31" s="14" customFormat="1" ht="17.25" customHeight="1" x14ac:dyDescent="0.2">
      <c r="A11" s="10">
        <v>6</v>
      </c>
      <c r="B11" s="11" t="s">
        <v>76</v>
      </c>
      <c r="C11" s="11"/>
      <c r="D11" s="49"/>
      <c r="E11" s="49"/>
      <c r="F11" s="49"/>
      <c r="G11" s="11"/>
      <c r="H11" s="11">
        <v>185</v>
      </c>
      <c r="I11" s="11">
        <v>178</v>
      </c>
      <c r="J11" s="11">
        <v>181</v>
      </c>
      <c r="K11" s="11">
        <v>213</v>
      </c>
      <c r="L11" s="11">
        <v>203</v>
      </c>
      <c r="M11" s="11"/>
      <c r="N11" s="12">
        <f t="array" ref="N11">SUM(LARGE(H11:M11,{1,2,3,4,5}))+G11*COUNT(H11:L11)</f>
        <v>960</v>
      </c>
      <c r="O11" s="13">
        <f>AVERAGE(LARGE(H11:M11,{1,2,3,4,5}))</f>
        <v>192</v>
      </c>
    </row>
    <row r="12" spans="1:31" s="14" customFormat="1" ht="17.25" customHeight="1" x14ac:dyDescent="0.2">
      <c r="A12" s="10">
        <v>7</v>
      </c>
      <c r="B12" s="11" t="s">
        <v>122</v>
      </c>
      <c r="C12" s="11"/>
      <c r="D12" s="49" t="s">
        <v>51</v>
      </c>
      <c r="E12" s="49" t="s">
        <v>51</v>
      </c>
      <c r="F12" s="49" t="s">
        <v>51</v>
      </c>
      <c r="G12" s="11"/>
      <c r="H12" s="11">
        <v>202</v>
      </c>
      <c r="I12" s="11">
        <v>192</v>
      </c>
      <c r="J12" s="11">
        <v>173</v>
      </c>
      <c r="K12" s="11">
        <v>204</v>
      </c>
      <c r="L12" s="11">
        <v>172</v>
      </c>
      <c r="M12" s="11">
        <v>189</v>
      </c>
      <c r="N12" s="12">
        <f t="array" ref="N12">SUM(LARGE(H12:M12,{1,2,3,4,5}))+G12*COUNT(H12:L12)</f>
        <v>960</v>
      </c>
      <c r="O12" s="13">
        <f>AVERAGE(LARGE(H12:M12,{1,2,3,4,5}))</f>
        <v>192</v>
      </c>
    </row>
    <row r="13" spans="1:31" s="14" customFormat="1" ht="17.25" customHeight="1" x14ac:dyDescent="0.2">
      <c r="A13" s="10">
        <v>8</v>
      </c>
      <c r="B13" s="11" t="s">
        <v>121</v>
      </c>
      <c r="C13" s="11"/>
      <c r="D13" s="49" t="s">
        <v>51</v>
      </c>
      <c r="E13" s="49" t="s">
        <v>51</v>
      </c>
      <c r="F13" s="49" t="s">
        <v>51</v>
      </c>
      <c r="G13" s="11"/>
      <c r="H13" s="11">
        <v>148</v>
      </c>
      <c r="I13" s="11">
        <v>177</v>
      </c>
      <c r="J13" s="11">
        <v>159</v>
      </c>
      <c r="K13" s="11">
        <v>208</v>
      </c>
      <c r="L13" s="11">
        <v>209</v>
      </c>
      <c r="M13" s="11"/>
      <c r="N13" s="12">
        <f t="array" ref="N13">SUM(LARGE(H13:M13,{1,2,3,4,5}))+G13*COUNT(H13:L13)</f>
        <v>901</v>
      </c>
      <c r="O13" s="13">
        <f>AVERAGE(LARGE(H13:M13,{1,2,3,4,5}))</f>
        <v>180.2</v>
      </c>
    </row>
    <row r="14" spans="1:31" s="14" customFormat="1" ht="17.25" customHeight="1" x14ac:dyDescent="0.2">
      <c r="A14" s="10">
        <v>9</v>
      </c>
      <c r="B14" s="71" t="s">
        <v>113</v>
      </c>
      <c r="C14" s="11"/>
      <c r="D14" s="49"/>
      <c r="E14" s="49"/>
      <c r="F14" s="49"/>
      <c r="G14" s="11">
        <v>8</v>
      </c>
      <c r="H14" s="11">
        <v>107</v>
      </c>
      <c r="I14" s="11">
        <v>117</v>
      </c>
      <c r="J14" s="11">
        <v>135</v>
      </c>
      <c r="K14" s="11">
        <v>129</v>
      </c>
      <c r="L14" s="11">
        <v>150</v>
      </c>
      <c r="M14" s="11"/>
      <c r="N14" s="12">
        <f t="array" ref="N14">SUM(LARGE(H14:M14,{1,2,3,4,5}))+G14*COUNT(H14:L14)</f>
        <v>678</v>
      </c>
      <c r="O14" s="13">
        <f>AVERAGE(LARGE(H14:M14,{1,2,3,4,5}))</f>
        <v>127.6</v>
      </c>
    </row>
    <row r="15" spans="1:31" s="14" customFormat="1" ht="17.25" customHeight="1" x14ac:dyDescent="0.2">
      <c r="A15" s="10">
        <v>10</v>
      </c>
      <c r="B15" s="71" t="s">
        <v>115</v>
      </c>
      <c r="C15" s="11"/>
      <c r="D15" s="49" t="s">
        <v>51</v>
      </c>
      <c r="E15" s="49"/>
      <c r="F15" s="49"/>
      <c r="G15" s="11"/>
      <c r="H15" s="11">
        <v>117</v>
      </c>
      <c r="I15" s="11">
        <v>123</v>
      </c>
      <c r="J15" s="11">
        <v>134</v>
      </c>
      <c r="K15" s="11">
        <v>135</v>
      </c>
      <c r="L15" s="11">
        <v>155</v>
      </c>
      <c r="M15" s="11"/>
      <c r="N15" s="12">
        <f t="array" ref="N15">SUM(LARGE(H15:M15,{1,2,3,4,5}))+G15*COUNT(H15:L15)</f>
        <v>664</v>
      </c>
      <c r="O15" s="13">
        <f>AVERAGE(LARGE(H15:M15,{1,2,3,4,5}))</f>
        <v>132.80000000000001</v>
      </c>
    </row>
    <row r="16" spans="1:31" s="14" customFormat="1" ht="17.25" customHeight="1" x14ac:dyDescent="0.2">
      <c r="A16" s="10">
        <v>11</v>
      </c>
      <c r="B16" s="71" t="s">
        <v>123</v>
      </c>
      <c r="C16" s="11"/>
      <c r="D16" s="49"/>
      <c r="E16" s="49"/>
      <c r="F16" s="49"/>
      <c r="G16" s="11"/>
      <c r="H16" s="11">
        <v>109</v>
      </c>
      <c r="I16" s="11">
        <v>126</v>
      </c>
      <c r="J16" s="11">
        <v>107</v>
      </c>
      <c r="K16" s="11">
        <v>119</v>
      </c>
      <c r="L16" s="11">
        <v>111</v>
      </c>
      <c r="M16" s="11"/>
      <c r="N16" s="12">
        <f t="array" ref="N16">SUM(LARGE(H16:M16,{1,2,3,4,5}))+G16*COUNT(H16:L16)</f>
        <v>572</v>
      </c>
      <c r="O16" s="13">
        <f>AVERAGE(LARGE(H16:M16,{1,2,3,4,5}))</f>
        <v>114.4</v>
      </c>
      <c r="P16" s="14" t="s">
        <v>7</v>
      </c>
    </row>
    <row r="17" spans="1:15" s="14" customFormat="1" ht="17.25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/>
  <sortState ref="B6:N16">
    <sortCondition descending="1" ref="N6:N16"/>
  </sortState>
  <mergeCells count="14">
    <mergeCell ref="B4:B5"/>
    <mergeCell ref="C4:C5"/>
    <mergeCell ref="D4:D5"/>
    <mergeCell ref="E4:E5"/>
    <mergeCell ref="F4:F5"/>
    <mergeCell ref="G4:G5"/>
    <mergeCell ref="H4:H5"/>
    <mergeCell ref="I4:I5"/>
    <mergeCell ref="G3:M3"/>
    <mergeCell ref="N3:O3"/>
    <mergeCell ref="M4:M5"/>
    <mergeCell ref="J4:J5"/>
    <mergeCell ref="K4:K5"/>
    <mergeCell ref="L4:L5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9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42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106</v>
      </c>
      <c r="C6" s="11"/>
      <c r="D6" s="49"/>
      <c r="E6" s="49"/>
      <c r="F6" s="49"/>
      <c r="G6" s="11"/>
      <c r="H6" s="11">
        <v>201</v>
      </c>
      <c r="I6" s="11">
        <v>257</v>
      </c>
      <c r="J6" s="11">
        <v>227</v>
      </c>
      <c r="K6" s="11">
        <v>262</v>
      </c>
      <c r="L6" s="11">
        <v>205</v>
      </c>
      <c r="M6" s="11">
        <v>178</v>
      </c>
      <c r="N6" s="12">
        <f t="array" ref="N6">SUM(LARGE(H6:M6,{1,2,3,4,5}))+G6*COUNT(H6:L6)</f>
        <v>1152</v>
      </c>
      <c r="O6" s="13">
        <f>AVERAGE(LARGE(H6:M6,{1,2,3,4,5}))</f>
        <v>230.4</v>
      </c>
    </row>
    <row r="7" spans="1:31" s="14" customFormat="1" ht="17.25" customHeight="1" x14ac:dyDescent="0.2">
      <c r="A7" s="10">
        <v>2</v>
      </c>
      <c r="B7" s="11" t="s">
        <v>66</v>
      </c>
      <c r="C7" s="11"/>
      <c r="D7" s="49"/>
      <c r="E7" s="49"/>
      <c r="F7" s="49" t="s">
        <v>51</v>
      </c>
      <c r="G7" s="11"/>
      <c r="H7" s="11">
        <v>168</v>
      </c>
      <c r="I7" s="11">
        <v>214</v>
      </c>
      <c r="J7" s="11">
        <v>225</v>
      </c>
      <c r="K7" s="11">
        <v>225</v>
      </c>
      <c r="L7" s="11">
        <v>195</v>
      </c>
      <c r="M7" s="11">
        <v>168</v>
      </c>
      <c r="N7" s="12">
        <f t="array" ref="N7">SUM(LARGE(H7:M7,{1,2,3,4,5}))+G7*COUNT(H7:L7)</f>
        <v>1027</v>
      </c>
      <c r="O7" s="13">
        <f>AVERAGE(LARGE(H7:M7,{1,2,3,4,5}))</f>
        <v>205.4</v>
      </c>
    </row>
    <row r="8" spans="1:31" s="14" customFormat="1" ht="17.25" customHeight="1" x14ac:dyDescent="0.2">
      <c r="A8" s="10">
        <v>3</v>
      </c>
      <c r="B8" s="11" t="s">
        <v>109</v>
      </c>
      <c r="C8" s="11"/>
      <c r="D8" s="49"/>
      <c r="E8" s="49"/>
      <c r="F8" s="49" t="s">
        <v>51</v>
      </c>
      <c r="G8" s="11"/>
      <c r="H8" s="11">
        <v>213</v>
      </c>
      <c r="I8" s="11">
        <v>215</v>
      </c>
      <c r="J8" s="11">
        <v>193</v>
      </c>
      <c r="K8" s="11">
        <v>215</v>
      </c>
      <c r="L8" s="11">
        <v>187</v>
      </c>
      <c r="M8" s="11"/>
      <c r="N8" s="12">
        <f t="array" ref="N8">SUM(LARGE(H8:M8,{1,2,3,4,5}))+G8*COUNT(H8:L8)</f>
        <v>1023</v>
      </c>
      <c r="O8" s="13">
        <f>AVERAGE(LARGE(H8:M8,{1,2,3,4,5}))</f>
        <v>204.6</v>
      </c>
    </row>
    <row r="9" spans="1:31" s="14" customFormat="1" ht="17.25" customHeight="1" x14ac:dyDescent="0.2">
      <c r="A9" s="10">
        <v>4</v>
      </c>
      <c r="B9" s="11" t="s">
        <v>95</v>
      </c>
      <c r="C9" s="11"/>
      <c r="D9" s="49"/>
      <c r="E9" s="49"/>
      <c r="F9" s="49"/>
      <c r="G9" s="11"/>
      <c r="H9" s="11">
        <v>163</v>
      </c>
      <c r="I9" s="11">
        <v>190</v>
      </c>
      <c r="J9" s="11">
        <v>188</v>
      </c>
      <c r="K9" s="11">
        <v>239</v>
      </c>
      <c r="L9" s="11">
        <v>233</v>
      </c>
      <c r="M9" s="11"/>
      <c r="N9" s="12">
        <f t="array" ref="N9">SUM(LARGE(H9:M9,{1,2,3,4,5}))+G9*COUNT(H9:L9)</f>
        <v>1013</v>
      </c>
      <c r="O9" s="13">
        <f>AVERAGE(LARGE(H9:M9,{1,2,3,4,5}))</f>
        <v>202.6</v>
      </c>
    </row>
    <row r="10" spans="1:31" s="14" customFormat="1" ht="17.25" customHeight="1" x14ac:dyDescent="0.2">
      <c r="A10" s="10">
        <v>5</v>
      </c>
      <c r="B10" s="11" t="s">
        <v>108</v>
      </c>
      <c r="C10" s="11"/>
      <c r="D10" s="49"/>
      <c r="E10" s="49"/>
      <c r="F10" s="49"/>
      <c r="G10" s="11"/>
      <c r="H10" s="11">
        <v>205</v>
      </c>
      <c r="I10" s="11">
        <v>176</v>
      </c>
      <c r="J10" s="11">
        <v>234</v>
      </c>
      <c r="K10" s="11">
        <v>153</v>
      </c>
      <c r="L10" s="11">
        <v>182</v>
      </c>
      <c r="M10" s="11"/>
      <c r="N10" s="12">
        <f t="array" ref="N10">SUM(LARGE(H10:M10,{1,2,3,4,5}))+G10*COUNT(H10:L10)</f>
        <v>950</v>
      </c>
      <c r="O10" s="13">
        <f>AVERAGE(LARGE(H10:M10,{1,2,3,4,5}))</f>
        <v>190</v>
      </c>
    </row>
    <row r="11" spans="1:31" s="14" customFormat="1" ht="17.25" customHeight="1" x14ac:dyDescent="0.2">
      <c r="A11" s="10">
        <v>6</v>
      </c>
      <c r="B11" s="11" t="s">
        <v>128</v>
      </c>
      <c r="C11" s="11"/>
      <c r="D11" s="49"/>
      <c r="E11" s="49"/>
      <c r="F11" s="49"/>
      <c r="G11" s="11"/>
      <c r="H11" s="11">
        <v>178</v>
      </c>
      <c r="I11" s="11">
        <v>171</v>
      </c>
      <c r="J11" s="11">
        <v>155</v>
      </c>
      <c r="K11" s="11">
        <v>233</v>
      </c>
      <c r="L11" s="11">
        <v>203</v>
      </c>
      <c r="M11" s="11"/>
      <c r="N11" s="12">
        <f t="array" ref="N11">SUM(LARGE(H11:M11,{1,2,3,4,5}))+G11*COUNT(H11:L11)</f>
        <v>940</v>
      </c>
      <c r="O11" s="13">
        <f>AVERAGE(LARGE(H11:M11,{1,2,3,4,5}))</f>
        <v>188</v>
      </c>
    </row>
    <row r="12" spans="1:31" s="14" customFormat="1" ht="17.25" customHeight="1" x14ac:dyDescent="0.2">
      <c r="A12" s="10">
        <v>7</v>
      </c>
      <c r="B12" s="11" t="s">
        <v>104</v>
      </c>
      <c r="C12" s="11"/>
      <c r="D12" s="49"/>
      <c r="E12" s="49"/>
      <c r="F12" s="49"/>
      <c r="G12" s="11"/>
      <c r="H12" s="11">
        <v>201</v>
      </c>
      <c r="I12" s="11">
        <v>163</v>
      </c>
      <c r="J12" s="11">
        <v>194</v>
      </c>
      <c r="K12" s="11">
        <v>190</v>
      </c>
      <c r="L12" s="11">
        <v>151</v>
      </c>
      <c r="M12" s="11">
        <v>187</v>
      </c>
      <c r="N12" s="12">
        <f t="array" ref="N12">SUM(LARGE(H12:M12,{1,2,3,4,5}))+G12*COUNT(H12:L12)</f>
        <v>935</v>
      </c>
      <c r="O12" s="13">
        <f>AVERAGE(LARGE(H12:M12,{1,2,3,4,5}))</f>
        <v>187</v>
      </c>
    </row>
    <row r="13" spans="1:31" s="14" customFormat="1" ht="17.25" customHeight="1" x14ac:dyDescent="0.2">
      <c r="A13" s="10">
        <v>8</v>
      </c>
      <c r="B13" s="11" t="s">
        <v>122</v>
      </c>
      <c r="C13" s="11"/>
      <c r="D13" s="49" t="s">
        <v>51</v>
      </c>
      <c r="E13" s="49" t="s">
        <v>51</v>
      </c>
      <c r="F13" s="49"/>
      <c r="G13" s="11"/>
      <c r="H13" s="11">
        <v>193</v>
      </c>
      <c r="I13" s="11">
        <v>201</v>
      </c>
      <c r="J13" s="11">
        <v>216</v>
      </c>
      <c r="K13" s="11">
        <v>169</v>
      </c>
      <c r="L13" s="11">
        <v>153</v>
      </c>
      <c r="M13" s="11">
        <v>145</v>
      </c>
      <c r="N13" s="12">
        <f t="array" ref="N13">SUM(LARGE(H13:M13,{1,2,3,4,5}))+G13*COUNT(H13:L13)</f>
        <v>932</v>
      </c>
      <c r="O13" s="13">
        <f>AVERAGE(LARGE(H13:M13,{1,2,3,4,5}))</f>
        <v>186.4</v>
      </c>
    </row>
    <row r="14" spans="1:31" s="14" customFormat="1" ht="17.25" customHeight="1" x14ac:dyDescent="0.2">
      <c r="A14" s="10">
        <v>9</v>
      </c>
      <c r="B14" s="11" t="s">
        <v>83</v>
      </c>
      <c r="C14" s="11"/>
      <c r="D14" s="49"/>
      <c r="E14" s="49"/>
      <c r="F14" s="49"/>
      <c r="G14" s="11"/>
      <c r="H14" s="11">
        <v>172</v>
      </c>
      <c r="I14" s="11">
        <v>159</v>
      </c>
      <c r="J14" s="11">
        <v>203</v>
      </c>
      <c r="K14" s="11">
        <v>162</v>
      </c>
      <c r="L14" s="11">
        <v>191</v>
      </c>
      <c r="M14" s="11"/>
      <c r="N14" s="12">
        <f t="array" ref="N14">SUM(LARGE(H14:M14,{1,2,3,4,5}))+G14*COUNT(H14:L14)</f>
        <v>887</v>
      </c>
      <c r="O14" s="13">
        <f>AVERAGE(LARGE(H14:M14,{1,2,3,4,5}))</f>
        <v>177.4</v>
      </c>
    </row>
    <row r="15" spans="1:31" s="14" customFormat="1" ht="17.25" customHeight="1" x14ac:dyDescent="0.2">
      <c r="A15" s="10">
        <v>10</v>
      </c>
      <c r="B15" s="11" t="s">
        <v>125</v>
      </c>
      <c r="C15" s="11"/>
      <c r="D15" s="49" t="s">
        <v>51</v>
      </c>
      <c r="E15" s="49"/>
      <c r="F15" s="49"/>
      <c r="G15" s="11"/>
      <c r="H15" s="11">
        <v>212</v>
      </c>
      <c r="I15" s="11">
        <v>146</v>
      </c>
      <c r="J15" s="11">
        <v>198</v>
      </c>
      <c r="K15" s="11">
        <v>167</v>
      </c>
      <c r="L15" s="11">
        <v>158</v>
      </c>
      <c r="M15" s="11"/>
      <c r="N15" s="12">
        <f t="array" ref="N15">SUM(LARGE(H15:M15,{1,2,3,4,5}))+G15*COUNT(H15:L15)</f>
        <v>881</v>
      </c>
      <c r="O15" s="13">
        <f>AVERAGE(LARGE(H15:M15,{1,2,3,4,5}))</f>
        <v>176.2</v>
      </c>
    </row>
    <row r="16" spans="1:31" s="14" customFormat="1" ht="17.25" customHeight="1" x14ac:dyDescent="0.2">
      <c r="A16" s="10">
        <v>11</v>
      </c>
      <c r="B16" s="11" t="s">
        <v>101</v>
      </c>
      <c r="C16" s="11"/>
      <c r="D16" s="49"/>
      <c r="E16" s="49"/>
      <c r="F16" s="49"/>
      <c r="G16" s="11"/>
      <c r="H16" s="11">
        <v>157</v>
      </c>
      <c r="I16" s="11">
        <v>175</v>
      </c>
      <c r="J16" s="11">
        <v>147</v>
      </c>
      <c r="K16" s="11">
        <v>211</v>
      </c>
      <c r="L16" s="11">
        <v>180</v>
      </c>
      <c r="M16" s="11"/>
      <c r="N16" s="12">
        <f t="array" ref="N16">SUM(LARGE(H16:M16,{1,2,3,4,5}))+G16*COUNT(H16:L16)</f>
        <v>870</v>
      </c>
      <c r="O16" s="13">
        <f>AVERAGE(LARGE(H16:M16,{1,2,3,4,5}))</f>
        <v>174</v>
      </c>
      <c r="P16" s="14" t="s">
        <v>7</v>
      </c>
    </row>
    <row r="17" spans="1:15" s="14" customFormat="1" ht="17.25" customHeight="1" x14ac:dyDescent="0.2">
      <c r="A17" s="10">
        <v>12</v>
      </c>
      <c r="B17" s="11" t="s">
        <v>97</v>
      </c>
      <c r="C17" s="11"/>
      <c r="D17" s="49"/>
      <c r="E17" s="49"/>
      <c r="F17" s="49"/>
      <c r="G17" s="11"/>
      <c r="H17" s="11">
        <v>181</v>
      </c>
      <c r="I17" s="11">
        <v>146</v>
      </c>
      <c r="J17" s="11">
        <v>184</v>
      </c>
      <c r="K17" s="11">
        <v>159</v>
      </c>
      <c r="L17" s="11">
        <v>139</v>
      </c>
      <c r="M17" s="11"/>
      <c r="N17" s="12">
        <f t="array" ref="N17">SUM(LARGE(H17:M17,{1,2,3,4,5}))+G17*COUNT(H17:L17)</f>
        <v>809</v>
      </c>
      <c r="O17" s="13">
        <f>AVERAGE(LARGE(H17:M17,{1,2,3,4,5}))</f>
        <v>161.80000000000001</v>
      </c>
    </row>
    <row r="18" spans="1:15" s="14" customFormat="1" ht="17.25" customHeight="1" x14ac:dyDescent="0.2">
      <c r="A18" s="10">
        <v>13</v>
      </c>
      <c r="B18" s="71" t="s">
        <v>126</v>
      </c>
      <c r="C18" s="11"/>
      <c r="D18" s="49" t="s">
        <v>51</v>
      </c>
      <c r="E18" s="49"/>
      <c r="F18" s="49"/>
      <c r="G18" s="11"/>
      <c r="H18" s="11">
        <v>124</v>
      </c>
      <c r="I18" s="11">
        <v>180</v>
      </c>
      <c r="J18" s="11">
        <v>138</v>
      </c>
      <c r="K18" s="11">
        <v>166</v>
      </c>
      <c r="L18" s="11">
        <v>189</v>
      </c>
      <c r="M18" s="11"/>
      <c r="N18" s="12">
        <f t="array" ref="N18">SUM(LARGE(H18:M18,{1,2,3,4,5}))+G18*COUNT(H18:L18)</f>
        <v>797</v>
      </c>
      <c r="O18" s="13">
        <f>AVERAGE(LARGE(H18:M18,{1,2,3,4,5}))</f>
        <v>159.4</v>
      </c>
    </row>
    <row r="19" spans="1:15" s="14" customFormat="1" ht="17.25" customHeight="1" x14ac:dyDescent="0.2">
      <c r="A19" s="10">
        <v>14</v>
      </c>
      <c r="B19" s="11" t="s">
        <v>127</v>
      </c>
      <c r="C19" s="11"/>
      <c r="D19" s="49"/>
      <c r="E19" s="49"/>
      <c r="F19" s="49"/>
      <c r="G19" s="11"/>
      <c r="H19" s="11">
        <v>141</v>
      </c>
      <c r="I19" s="11">
        <v>130</v>
      </c>
      <c r="J19" s="11">
        <v>135</v>
      </c>
      <c r="K19" s="11">
        <v>235</v>
      </c>
      <c r="L19" s="11">
        <v>119</v>
      </c>
      <c r="M19" s="11"/>
      <c r="N19" s="12">
        <f t="array" ref="N19">SUM(LARGE(H19:M19,{1,2,3,4,5}))+G19*COUNT(H19:L19)</f>
        <v>760</v>
      </c>
      <c r="O19" s="13">
        <f>AVERAGE(LARGE(H19:M19,{1,2,3,4,5}))</f>
        <v>152</v>
      </c>
    </row>
    <row r="20" spans="1:15" s="14" customFormat="1" ht="17.25" customHeight="1" x14ac:dyDescent="0.2">
      <c r="A20" s="10">
        <v>15</v>
      </c>
      <c r="B20" s="11" t="s">
        <v>103</v>
      </c>
      <c r="C20" s="11"/>
      <c r="D20" s="49"/>
      <c r="E20" s="49"/>
      <c r="F20" s="49"/>
      <c r="G20" s="11"/>
      <c r="H20" s="11">
        <v>162</v>
      </c>
      <c r="I20" s="11">
        <v>150</v>
      </c>
      <c r="J20" s="11">
        <v>137</v>
      </c>
      <c r="K20" s="11">
        <v>135</v>
      </c>
      <c r="L20" s="11">
        <v>140</v>
      </c>
      <c r="M20" s="11"/>
      <c r="N20" s="12">
        <f t="array" ref="N20">SUM(LARGE(H20:M20,{1,2,3,4,5}))+G20*COUNT(H20:L20)</f>
        <v>724</v>
      </c>
      <c r="O20" s="13">
        <f>AVERAGE(LARGE(H20:M20,{1,2,3,4,5}))</f>
        <v>144.80000000000001</v>
      </c>
    </row>
    <row r="21" spans="1:15" s="14" customFormat="1" ht="17.25" customHeight="1" thickBot="1" x14ac:dyDescent="0.25">
      <c r="A21" s="15">
        <v>16</v>
      </c>
      <c r="B21" s="16" t="s">
        <v>114</v>
      </c>
      <c r="C21" s="16"/>
      <c r="D21" s="50"/>
      <c r="E21" s="50" t="s">
        <v>51</v>
      </c>
      <c r="F21" s="50" t="s">
        <v>51</v>
      </c>
      <c r="G21" s="16"/>
      <c r="H21" s="16">
        <v>170</v>
      </c>
      <c r="I21" s="16">
        <v>204</v>
      </c>
      <c r="J21" s="16">
        <v>159</v>
      </c>
      <c r="K21" s="16">
        <v>167</v>
      </c>
      <c r="L21" s="16">
        <v>0</v>
      </c>
      <c r="M21" s="16"/>
      <c r="N21" s="12">
        <f t="array" ref="N21">SUM(LARGE(H21:M21,{1,2,3,4,5}))+G21*COUNT(H21:L21)</f>
        <v>700</v>
      </c>
      <c r="O21" s="13">
        <f>AVERAGE(LARGE(H21:M21,{1,2,3,4,5}))</f>
        <v>140</v>
      </c>
    </row>
    <row r="22" spans="1:15" s="14" customFormat="1" ht="17.25" customHeight="1" thickTop="1" x14ac:dyDescent="0.2">
      <c r="A22" s="17">
        <v>17</v>
      </c>
      <c r="B22" s="77" t="s">
        <v>123</v>
      </c>
      <c r="C22" s="18"/>
      <c r="D22" s="51" t="s">
        <v>51</v>
      </c>
      <c r="E22" s="51"/>
      <c r="F22" s="51"/>
      <c r="G22" s="18"/>
      <c r="H22" s="18">
        <v>164</v>
      </c>
      <c r="I22" s="18">
        <v>134</v>
      </c>
      <c r="J22" s="18">
        <v>119</v>
      </c>
      <c r="K22" s="18">
        <v>151</v>
      </c>
      <c r="L22" s="18">
        <v>114</v>
      </c>
      <c r="M22" s="18"/>
      <c r="N22" s="12">
        <f t="array" ref="N22">SUM(LARGE(H22:M22,{1,2,3,4,5}))+G22*COUNT(H22:L22)</f>
        <v>682</v>
      </c>
      <c r="O22" s="13">
        <f>AVERAGE(LARGE(H22:M22,{1,2,3,4,5}))</f>
        <v>136.4</v>
      </c>
    </row>
    <row r="23" spans="1:15" s="14" customFormat="1" ht="17.25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x14ac:dyDescent="0.2"/>
    <row r="45" s="2" customFormat="1" x14ac:dyDescent="0.2"/>
    <row r="46" s="2" customFormat="1" x14ac:dyDescent="0.2"/>
    <row r="47" s="2" customFormat="1" x14ac:dyDescent="0.2"/>
    <row r="48" s="2" customFormat="1" x14ac:dyDescent="0.2"/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</sheetData>
  <autoFilter ref="A4:N30"/>
  <sortState ref="B6:N22">
    <sortCondition descending="1" ref="N6:N22"/>
  </sortState>
  <mergeCells count="14">
    <mergeCell ref="B4:B5"/>
    <mergeCell ref="C4:C5"/>
    <mergeCell ref="D4:D5"/>
    <mergeCell ref="E4:E5"/>
    <mergeCell ref="F4:F5"/>
    <mergeCell ref="G4:G5"/>
    <mergeCell ref="H4:H5"/>
    <mergeCell ref="I4:I5"/>
    <mergeCell ref="G3:M3"/>
    <mergeCell ref="N3:O3"/>
    <mergeCell ref="M4:M5"/>
    <mergeCell ref="J4:J5"/>
    <mergeCell ref="K4:K5"/>
    <mergeCell ref="L4:L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41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129</v>
      </c>
      <c r="C6" s="11"/>
      <c r="D6" s="49" t="s">
        <v>51</v>
      </c>
      <c r="E6" s="49" t="s">
        <v>51</v>
      </c>
      <c r="F6" s="49"/>
      <c r="G6" s="11"/>
      <c r="H6" s="11">
        <v>202</v>
      </c>
      <c r="I6" s="11">
        <v>181</v>
      </c>
      <c r="J6" s="11">
        <v>245</v>
      </c>
      <c r="K6" s="11">
        <v>213</v>
      </c>
      <c r="L6" s="11">
        <v>155</v>
      </c>
      <c r="M6" s="11">
        <v>193</v>
      </c>
      <c r="N6" s="12">
        <f t="array" ref="N6">SUM(LARGE(H6:M6,{1,2,3,4,5}))+G6*COUNT(H6:L6)</f>
        <v>1034</v>
      </c>
      <c r="O6" s="13">
        <f>AVERAGE(LARGE(H6:M6,{1,2,3,4,5}))</f>
        <v>206.8</v>
      </c>
    </row>
    <row r="7" spans="1:31" s="14" customFormat="1" ht="17.25" customHeight="1" x14ac:dyDescent="0.2">
      <c r="A7" s="10">
        <v>2</v>
      </c>
      <c r="B7" s="11" t="s">
        <v>121</v>
      </c>
      <c r="C7" s="11"/>
      <c r="D7" s="49" t="s">
        <v>51</v>
      </c>
      <c r="E7" s="49"/>
      <c r="F7" s="49"/>
      <c r="G7" s="11"/>
      <c r="H7" s="11">
        <v>130</v>
      </c>
      <c r="I7" s="11">
        <v>215</v>
      </c>
      <c r="J7" s="11">
        <v>137</v>
      </c>
      <c r="K7" s="11">
        <v>215</v>
      </c>
      <c r="L7" s="11">
        <v>199</v>
      </c>
      <c r="M7" s="11">
        <v>198</v>
      </c>
      <c r="N7" s="12">
        <f t="array" ref="N7">SUM(LARGE(H7:M7,{1,2,3,4,5}))+G7*COUNT(H7:L7)</f>
        <v>964</v>
      </c>
      <c r="O7" s="13">
        <f>AVERAGE(LARGE(H7:M7,{1,2,3,4,5}))</f>
        <v>192.8</v>
      </c>
    </row>
    <row r="8" spans="1:31" s="14" customFormat="1" ht="17.25" customHeight="1" x14ac:dyDescent="0.2">
      <c r="A8" s="10">
        <v>3</v>
      </c>
      <c r="B8" s="11" t="s">
        <v>67</v>
      </c>
      <c r="C8" s="11"/>
      <c r="D8" s="49"/>
      <c r="E8" s="49"/>
      <c r="F8" s="49"/>
      <c r="G8" s="11"/>
      <c r="H8" s="11">
        <v>165</v>
      </c>
      <c r="I8" s="11">
        <v>190</v>
      </c>
      <c r="J8" s="11">
        <v>144</v>
      </c>
      <c r="K8" s="11">
        <v>190</v>
      </c>
      <c r="L8" s="11">
        <v>137</v>
      </c>
      <c r="M8" s="11"/>
      <c r="N8" s="12">
        <f t="array" ref="N8">SUM(LARGE(H8:M8,{1,2,3,4,5}))+G8*COUNT(H8:L8)</f>
        <v>826</v>
      </c>
      <c r="O8" s="13">
        <f>AVERAGE(LARGE(H8:M8,{1,2,3,4,5}))</f>
        <v>165.2</v>
      </c>
    </row>
    <row r="9" spans="1:31" s="14" customFormat="1" ht="17.25" customHeight="1" x14ac:dyDescent="0.2">
      <c r="A9" s="10">
        <v>4</v>
      </c>
      <c r="B9" s="11" t="s">
        <v>73</v>
      </c>
      <c r="C9" s="11"/>
      <c r="D9" s="49"/>
      <c r="E9" s="49"/>
      <c r="F9" s="49"/>
      <c r="G9" s="11">
        <v>8</v>
      </c>
      <c r="H9" s="11">
        <v>114</v>
      </c>
      <c r="I9" s="11">
        <v>146</v>
      </c>
      <c r="J9" s="11">
        <v>116</v>
      </c>
      <c r="K9" s="11">
        <v>152</v>
      </c>
      <c r="L9" s="11">
        <v>170</v>
      </c>
      <c r="M9" s="11"/>
      <c r="N9" s="12">
        <f t="array" ref="N9">SUM(LARGE(H9:M9,{1,2,3,4,5}))+G9*COUNT(H9:L9)</f>
        <v>738</v>
      </c>
      <c r="O9" s="13">
        <f>AVERAGE(LARGE(H9:M9,{1,2,3,4,5}))</f>
        <v>139.6</v>
      </c>
    </row>
    <row r="10" spans="1:31" s="14" customFormat="1" ht="17.25" customHeight="1" x14ac:dyDescent="0.2">
      <c r="A10" s="10">
        <v>5</v>
      </c>
      <c r="B10" s="11"/>
      <c r="C10" s="11"/>
      <c r="D10" s="49"/>
      <c r="E10" s="49"/>
      <c r="F10" s="49"/>
      <c r="G10" s="11"/>
      <c r="H10" s="11"/>
      <c r="I10" s="11"/>
      <c r="J10" s="11"/>
      <c r="K10" s="11"/>
      <c r="L10" s="11"/>
      <c r="M10" s="11"/>
      <c r="N10" s="12" t="e">
        <f t="array" ref="N10">SUM(LARGE(H10:M10,{1,2,3,4,5}))+G10*COUNT(H10:L10)</f>
        <v>#NUM!</v>
      </c>
      <c r="O10" s="13" t="e">
        <f>AVERAGE(LARGE(H10:M10,{1,2,3,4,5}))</f>
        <v>#NUM!</v>
      </c>
    </row>
    <row r="11" spans="1:31" s="14" customFormat="1" ht="17.25" customHeight="1" x14ac:dyDescent="0.2">
      <c r="A11" s="10">
        <v>6</v>
      </c>
      <c r="B11" s="11"/>
      <c r="C11" s="11"/>
      <c r="D11" s="49"/>
      <c r="E11" s="49"/>
      <c r="F11" s="49"/>
      <c r="G11" s="11"/>
      <c r="H11" s="11"/>
      <c r="I11" s="11"/>
      <c r="J11" s="11"/>
      <c r="K11" s="11"/>
      <c r="L11" s="11"/>
      <c r="M11" s="11"/>
      <c r="N11" s="12" t="e">
        <f t="array" ref="N11">SUM(LARGE(H11:M11,{1,2,3,4,5}))+G11*COUNT(H11:L11)</f>
        <v>#NUM!</v>
      </c>
      <c r="O11" s="13" t="e">
        <f>AVERAGE(LARGE(H11:M11,{1,2,3,4,5}))</f>
        <v>#NUM!</v>
      </c>
    </row>
    <row r="12" spans="1:31" s="14" customFormat="1" ht="17.25" customHeight="1" x14ac:dyDescent="0.2">
      <c r="A12" s="10">
        <v>7</v>
      </c>
      <c r="B12" s="11"/>
      <c r="C12" s="11"/>
      <c r="D12" s="49"/>
      <c r="E12" s="49"/>
      <c r="F12" s="49"/>
      <c r="G12" s="11"/>
      <c r="H12" s="11"/>
      <c r="I12" s="11"/>
      <c r="J12" s="11"/>
      <c r="K12" s="11"/>
      <c r="L12" s="11"/>
      <c r="M12" s="11"/>
      <c r="N12" s="12" t="e">
        <f t="array" ref="N12">SUM(LARGE(H12:M12,{1,2,3,4,5}))+G12*COUNT(H12:L12)</f>
        <v>#NUM!</v>
      </c>
      <c r="O12" s="13" t="e">
        <f>AVERAGE(LARGE(H12:M12,{1,2,3,4,5}))</f>
        <v>#NUM!</v>
      </c>
    </row>
    <row r="13" spans="1:31" s="14" customFormat="1" ht="17.25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customHeight="1" x14ac:dyDescent="0.2">
      <c r="A15" s="10">
        <v>10</v>
      </c>
      <c r="B15" s="11"/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5"/>
  <sortState ref="B6:N9">
    <sortCondition descending="1" ref="N6:N9"/>
  </sortState>
  <mergeCells count="14">
    <mergeCell ref="B4:B5"/>
    <mergeCell ref="C4:C5"/>
    <mergeCell ref="D4:D5"/>
    <mergeCell ref="E4:E5"/>
    <mergeCell ref="F4:F5"/>
    <mergeCell ref="G4:G5"/>
    <mergeCell ref="H4:H5"/>
    <mergeCell ref="I4:I5"/>
    <mergeCell ref="G3:M3"/>
    <mergeCell ref="N3:O3"/>
    <mergeCell ref="M4:M5"/>
    <mergeCell ref="J4:J5"/>
    <mergeCell ref="K4:K5"/>
    <mergeCell ref="L4:L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G1" s="3" t="s">
        <v>31</v>
      </c>
      <c r="H1" s="3"/>
      <c r="I1" s="3"/>
      <c r="J1" s="3"/>
      <c r="K1" s="3"/>
      <c r="L1" s="3"/>
      <c r="M1" s="3"/>
    </row>
    <row r="2" spans="1:31" ht="16.5" thickBot="1" x14ac:dyDescent="0.3">
      <c r="B2" s="44"/>
      <c r="G2" s="4" t="s">
        <v>0</v>
      </c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40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69</v>
      </c>
      <c r="C6" s="11"/>
      <c r="D6" s="49"/>
      <c r="E6" s="49"/>
      <c r="F6" s="49"/>
      <c r="G6" s="11"/>
      <c r="H6" s="11">
        <v>246</v>
      </c>
      <c r="I6" s="11">
        <v>202</v>
      </c>
      <c r="J6" s="11">
        <v>244</v>
      </c>
      <c r="K6" s="11">
        <v>212</v>
      </c>
      <c r="L6" s="11">
        <v>225</v>
      </c>
      <c r="M6" s="11">
        <v>184</v>
      </c>
      <c r="N6" s="12">
        <f t="array" ref="N6">SUM(LARGE(H6:M6,{1,2,3,4,5}))+G6*COUNT(H6:L6)</f>
        <v>1129</v>
      </c>
      <c r="O6" s="13">
        <f>AVERAGE(LARGE(H6:M6,{1,2,3,4,5}))</f>
        <v>225.8</v>
      </c>
    </row>
    <row r="7" spans="1:31" s="14" customFormat="1" ht="17.25" customHeight="1" x14ac:dyDescent="0.2">
      <c r="A7" s="10">
        <v>2</v>
      </c>
      <c r="B7" s="11" t="s">
        <v>95</v>
      </c>
      <c r="C7" s="11"/>
      <c r="D7" s="49"/>
      <c r="E7" s="49"/>
      <c r="F7" s="49"/>
      <c r="G7" s="11"/>
      <c r="H7" s="11">
        <v>216</v>
      </c>
      <c r="I7" s="11">
        <v>217</v>
      </c>
      <c r="J7" s="11">
        <v>193</v>
      </c>
      <c r="K7" s="11">
        <v>215</v>
      </c>
      <c r="L7" s="11">
        <v>256</v>
      </c>
      <c r="M7" s="11">
        <v>210</v>
      </c>
      <c r="N7" s="12">
        <f t="array" ref="N7">SUM(LARGE(H7:M7,{1,2,3,4,5}))+G7*COUNT(H7:L7)</f>
        <v>1114</v>
      </c>
      <c r="O7" s="13">
        <f>AVERAGE(LARGE(H7:M7,{1,2,3,4,5}))</f>
        <v>222.8</v>
      </c>
    </row>
    <row r="8" spans="1:31" s="14" customFormat="1" ht="17.25" customHeight="1" x14ac:dyDescent="0.2">
      <c r="A8" s="10">
        <v>3</v>
      </c>
      <c r="B8" s="11" t="s">
        <v>133</v>
      </c>
      <c r="C8" s="11"/>
      <c r="D8" s="49"/>
      <c r="E8" s="49"/>
      <c r="F8" s="49"/>
      <c r="G8" s="11"/>
      <c r="H8" s="11">
        <v>216</v>
      </c>
      <c r="I8" s="11">
        <v>181</v>
      </c>
      <c r="J8" s="11">
        <v>246</v>
      </c>
      <c r="K8" s="11">
        <v>199</v>
      </c>
      <c r="L8" s="11">
        <v>226</v>
      </c>
      <c r="M8" s="11">
        <v>224</v>
      </c>
      <c r="N8" s="12">
        <f t="array" ref="N8">SUM(LARGE(H8:M8,{1,2,3,4,5}))+G8*COUNT(H8:L8)</f>
        <v>1111</v>
      </c>
      <c r="O8" s="13">
        <f>AVERAGE(LARGE(H8:M8,{1,2,3,4,5}))</f>
        <v>222.2</v>
      </c>
    </row>
    <row r="9" spans="1:31" s="14" customFormat="1" ht="17.25" customHeight="1" x14ac:dyDescent="0.2">
      <c r="A9" s="10">
        <v>4</v>
      </c>
      <c r="B9" s="11" t="s">
        <v>88</v>
      </c>
      <c r="C9" s="11"/>
      <c r="D9" s="49"/>
      <c r="E9" s="49"/>
      <c r="F9" s="49"/>
      <c r="G9" s="11"/>
      <c r="H9" s="11">
        <v>214</v>
      </c>
      <c r="I9" s="11">
        <v>196</v>
      </c>
      <c r="J9" s="11">
        <v>216</v>
      </c>
      <c r="K9" s="11">
        <v>182</v>
      </c>
      <c r="L9" s="11">
        <v>237</v>
      </c>
      <c r="M9" s="11"/>
      <c r="N9" s="12">
        <f t="array" ref="N9">SUM(LARGE(H9:M9,{1,2,3,4,5}))+G9*COUNT(H9:L9)</f>
        <v>1045</v>
      </c>
      <c r="O9" s="13">
        <f>AVERAGE(LARGE(H9:M9,{1,2,3,4,5}))</f>
        <v>209</v>
      </c>
    </row>
    <row r="10" spans="1:31" s="14" customFormat="1" ht="17.25" customHeight="1" x14ac:dyDescent="0.2">
      <c r="A10" s="10">
        <v>5</v>
      </c>
      <c r="B10" s="11" t="s">
        <v>106</v>
      </c>
      <c r="C10" s="11"/>
      <c r="D10" s="49"/>
      <c r="E10" s="49"/>
      <c r="F10" s="49"/>
      <c r="G10" s="11"/>
      <c r="H10" s="11">
        <v>212</v>
      </c>
      <c r="I10" s="11">
        <v>233</v>
      </c>
      <c r="J10" s="11">
        <v>207</v>
      </c>
      <c r="K10" s="11">
        <v>224</v>
      </c>
      <c r="L10" s="11">
        <v>139</v>
      </c>
      <c r="M10" s="11"/>
      <c r="N10" s="12">
        <f t="array" ref="N10">SUM(LARGE(H10:M10,{1,2,3,4,5}))+G10*COUNT(H10:L10)</f>
        <v>1015</v>
      </c>
      <c r="O10" s="13">
        <f>AVERAGE(LARGE(H10:M10,{1,2,3,4,5}))</f>
        <v>203</v>
      </c>
    </row>
    <row r="11" spans="1:31" s="14" customFormat="1" ht="17.25" customHeight="1" x14ac:dyDescent="0.2">
      <c r="A11" s="10">
        <v>6</v>
      </c>
      <c r="B11" s="11" t="s">
        <v>121</v>
      </c>
      <c r="C11" s="11"/>
      <c r="D11" s="49"/>
      <c r="E11" s="49"/>
      <c r="F11" s="49" t="s">
        <v>51</v>
      </c>
      <c r="G11" s="11"/>
      <c r="H11" s="11">
        <v>179</v>
      </c>
      <c r="I11" s="11">
        <v>204</v>
      </c>
      <c r="J11" s="11">
        <v>187</v>
      </c>
      <c r="K11" s="11">
        <v>192</v>
      </c>
      <c r="L11" s="11">
        <v>198</v>
      </c>
      <c r="M11" s="11">
        <v>234</v>
      </c>
      <c r="N11" s="12">
        <f t="array" ref="N11">SUM(LARGE(H11:M11,{1,2,3,4,5}))+G11*COUNT(H11:L11)</f>
        <v>1015</v>
      </c>
      <c r="O11" s="13">
        <f>AVERAGE(LARGE(H11:M11,{1,2,3,4,5}))</f>
        <v>203</v>
      </c>
    </row>
    <row r="12" spans="1:31" s="14" customFormat="1" ht="17.25" customHeight="1" x14ac:dyDescent="0.2">
      <c r="A12" s="10">
        <v>7</v>
      </c>
      <c r="B12" s="11" t="s">
        <v>130</v>
      </c>
      <c r="C12" s="11"/>
      <c r="D12" s="49"/>
      <c r="E12" s="49"/>
      <c r="F12" s="49"/>
      <c r="G12" s="11"/>
      <c r="H12" s="11">
        <v>207</v>
      </c>
      <c r="I12" s="11">
        <v>168</v>
      </c>
      <c r="J12" s="11">
        <v>244</v>
      </c>
      <c r="K12" s="11">
        <v>182</v>
      </c>
      <c r="L12" s="11">
        <v>201</v>
      </c>
      <c r="M12" s="11"/>
      <c r="N12" s="12">
        <f t="array" ref="N12">SUM(LARGE(H12:M12,{1,2,3,4,5}))+G12*COUNT(H12:L12)</f>
        <v>1002</v>
      </c>
      <c r="O12" s="13">
        <f>AVERAGE(LARGE(H12:M12,{1,2,3,4,5}))</f>
        <v>200.4</v>
      </c>
    </row>
    <row r="13" spans="1:31" s="14" customFormat="1" ht="17.25" customHeight="1" x14ac:dyDescent="0.2">
      <c r="A13" s="10">
        <v>8</v>
      </c>
      <c r="B13" s="11" t="s">
        <v>108</v>
      </c>
      <c r="C13" s="11"/>
      <c r="D13" s="49"/>
      <c r="E13" s="49"/>
      <c r="F13" s="49"/>
      <c r="G13" s="11"/>
      <c r="H13" s="11">
        <v>215</v>
      </c>
      <c r="I13" s="11">
        <v>201</v>
      </c>
      <c r="J13" s="11">
        <v>168</v>
      </c>
      <c r="K13" s="11">
        <v>194</v>
      </c>
      <c r="L13" s="11">
        <v>220</v>
      </c>
      <c r="M13" s="11"/>
      <c r="N13" s="12">
        <f t="array" ref="N13">SUM(LARGE(H13:M13,{1,2,3,4,5}))+G13*COUNT(H13:L13)</f>
        <v>998</v>
      </c>
      <c r="O13" s="13">
        <f>AVERAGE(LARGE(H13:M13,{1,2,3,4,5}))</f>
        <v>199.6</v>
      </c>
    </row>
    <row r="14" spans="1:31" s="14" customFormat="1" ht="17.25" customHeight="1" x14ac:dyDescent="0.2">
      <c r="A14" s="10">
        <v>9</v>
      </c>
      <c r="B14" s="11" t="s">
        <v>77</v>
      </c>
      <c r="C14" s="11"/>
      <c r="D14" s="49"/>
      <c r="E14" s="49"/>
      <c r="F14" s="49"/>
      <c r="G14" s="11"/>
      <c r="H14" s="11">
        <v>234</v>
      </c>
      <c r="I14" s="11">
        <v>180</v>
      </c>
      <c r="J14" s="11">
        <v>210</v>
      </c>
      <c r="K14" s="11">
        <v>192</v>
      </c>
      <c r="L14" s="11">
        <v>161</v>
      </c>
      <c r="M14" s="11"/>
      <c r="N14" s="12">
        <f t="array" ref="N14">SUM(LARGE(H14:M14,{1,2,3,4,5}))+G14*COUNT(H14:L14)</f>
        <v>977</v>
      </c>
      <c r="O14" s="13">
        <f>AVERAGE(LARGE(H14:M14,{1,2,3,4,5}))</f>
        <v>195.4</v>
      </c>
    </row>
    <row r="15" spans="1:31" s="14" customFormat="1" ht="17.25" customHeight="1" x14ac:dyDescent="0.2">
      <c r="A15" s="10">
        <v>10</v>
      </c>
      <c r="B15" s="11" t="s">
        <v>109</v>
      </c>
      <c r="C15" s="11"/>
      <c r="D15" s="49"/>
      <c r="E15" s="49"/>
      <c r="F15" s="49"/>
      <c r="G15" s="11"/>
      <c r="H15" s="11">
        <v>212</v>
      </c>
      <c r="I15" s="11">
        <v>128</v>
      </c>
      <c r="J15" s="11">
        <v>247</v>
      </c>
      <c r="K15" s="11">
        <v>182</v>
      </c>
      <c r="L15" s="11">
        <v>179</v>
      </c>
      <c r="M15" s="11"/>
      <c r="N15" s="12">
        <f t="array" ref="N15">SUM(LARGE(H15:M15,{1,2,3,4,5}))+G15*COUNT(H15:L15)</f>
        <v>948</v>
      </c>
      <c r="O15" s="13">
        <f>AVERAGE(LARGE(H15:M15,{1,2,3,4,5}))</f>
        <v>189.6</v>
      </c>
    </row>
    <row r="16" spans="1:31" s="14" customFormat="1" ht="17.25" customHeight="1" x14ac:dyDescent="0.2">
      <c r="A16" s="10">
        <v>11</v>
      </c>
      <c r="B16" s="11" t="s">
        <v>78</v>
      </c>
      <c r="C16" s="11"/>
      <c r="D16" s="49"/>
      <c r="E16" s="49"/>
      <c r="F16" s="49"/>
      <c r="G16" s="11"/>
      <c r="H16" s="11">
        <v>156</v>
      </c>
      <c r="I16" s="11">
        <v>182</v>
      </c>
      <c r="J16" s="11">
        <v>236</v>
      </c>
      <c r="K16" s="11">
        <v>187</v>
      </c>
      <c r="L16" s="11">
        <v>167</v>
      </c>
      <c r="M16" s="11"/>
      <c r="N16" s="12">
        <f t="array" ref="N16">SUM(LARGE(H16:M16,{1,2,3,4,5}))+G16*COUNT(H16:L16)</f>
        <v>928</v>
      </c>
      <c r="O16" s="13">
        <f>AVERAGE(LARGE(H16:M16,{1,2,3,4,5}))</f>
        <v>185.6</v>
      </c>
      <c r="P16" s="14" t="s">
        <v>7</v>
      </c>
    </row>
    <row r="17" spans="1:15" s="14" customFormat="1" ht="17.25" customHeight="1" x14ac:dyDescent="0.2">
      <c r="A17" s="10">
        <v>12</v>
      </c>
      <c r="B17" s="11" t="s">
        <v>132</v>
      </c>
      <c r="C17" s="11"/>
      <c r="D17" s="49"/>
      <c r="E17" s="49"/>
      <c r="F17" s="49"/>
      <c r="G17" s="11"/>
      <c r="H17" s="11">
        <v>151</v>
      </c>
      <c r="I17" s="11">
        <v>190</v>
      </c>
      <c r="J17" s="11">
        <v>174</v>
      </c>
      <c r="K17" s="11">
        <v>183</v>
      </c>
      <c r="L17" s="11">
        <v>138</v>
      </c>
      <c r="M17" s="11">
        <v>157</v>
      </c>
      <c r="N17" s="12">
        <f t="array" ref="N17">SUM(LARGE(H17:M17,{1,2,3,4,5}))+G17*COUNT(H17:L17)</f>
        <v>855</v>
      </c>
      <c r="O17" s="13">
        <f>AVERAGE(LARGE(H17:M17,{1,2,3,4,5}))</f>
        <v>171</v>
      </c>
    </row>
    <row r="18" spans="1:15" s="14" customFormat="1" ht="17.25" customHeight="1" x14ac:dyDescent="0.2">
      <c r="A18" s="10">
        <v>13</v>
      </c>
      <c r="B18" s="11" t="s">
        <v>67</v>
      </c>
      <c r="C18" s="11"/>
      <c r="D18" s="49"/>
      <c r="E18" s="49"/>
      <c r="F18" s="49"/>
      <c r="G18" s="11"/>
      <c r="H18" s="11">
        <v>198</v>
      </c>
      <c r="I18" s="11">
        <v>139</v>
      </c>
      <c r="J18" s="11">
        <v>157</v>
      </c>
      <c r="K18" s="11">
        <v>210</v>
      </c>
      <c r="L18" s="11">
        <v>0</v>
      </c>
      <c r="M18" s="11"/>
      <c r="N18" s="12">
        <f t="array" ref="N18">SUM(LARGE(H18:M18,{1,2,3,4,5}))+G18*COUNT(H18:L18)</f>
        <v>704</v>
      </c>
      <c r="O18" s="13">
        <f>AVERAGE(LARGE(H18:M18,{1,2,3,4,5}))</f>
        <v>140.80000000000001</v>
      </c>
    </row>
    <row r="19" spans="1:15" s="14" customFormat="1" ht="17.25" customHeight="1" x14ac:dyDescent="0.2">
      <c r="A19" s="10">
        <v>14</v>
      </c>
      <c r="B19" s="11" t="s">
        <v>131</v>
      </c>
      <c r="C19" s="11"/>
      <c r="D19" s="49"/>
      <c r="E19" s="49"/>
      <c r="F19" s="49"/>
      <c r="G19" s="11"/>
      <c r="H19" s="11">
        <v>177</v>
      </c>
      <c r="I19" s="11">
        <v>169</v>
      </c>
      <c r="J19" s="11">
        <v>177</v>
      </c>
      <c r="K19" s="11">
        <v>135</v>
      </c>
      <c r="L19" s="11">
        <v>0</v>
      </c>
      <c r="M19" s="11"/>
      <c r="N19" s="12">
        <f t="array" ref="N19">SUM(LARGE(H19:M19,{1,2,3,4,5}))+G19*COUNT(H19:L19)</f>
        <v>658</v>
      </c>
      <c r="O19" s="13">
        <f>AVERAGE(LARGE(H19:M19,{1,2,3,4,5}))</f>
        <v>131.6</v>
      </c>
    </row>
    <row r="20" spans="1:15" s="14" customFormat="1" ht="17.25" customHeight="1" x14ac:dyDescent="0.2">
      <c r="A20" s="10">
        <v>15</v>
      </c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5"/>
  <sortState ref="B6:N19">
    <sortCondition descending="1" ref="N6:N19"/>
  </sortState>
  <mergeCells count="14">
    <mergeCell ref="B4:B5"/>
    <mergeCell ref="C4:C5"/>
    <mergeCell ref="D4:D5"/>
    <mergeCell ref="E4:E5"/>
    <mergeCell ref="F4:F5"/>
    <mergeCell ref="G4:G5"/>
    <mergeCell ref="H4:H5"/>
    <mergeCell ref="I4:I5"/>
    <mergeCell ref="G3:M3"/>
    <mergeCell ref="N3:O3"/>
    <mergeCell ref="M4:M5"/>
    <mergeCell ref="J4:J5"/>
    <mergeCell ref="K4:K5"/>
    <mergeCell ref="L4:L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9"/>
  <sheetViews>
    <sheetView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39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134</v>
      </c>
      <c r="C6" s="11"/>
      <c r="D6" s="49"/>
      <c r="E6" s="49"/>
      <c r="F6" s="49"/>
      <c r="G6" s="11"/>
      <c r="H6" s="11">
        <v>235</v>
      </c>
      <c r="I6" s="11">
        <v>203</v>
      </c>
      <c r="J6" s="11">
        <v>244</v>
      </c>
      <c r="K6" s="11">
        <v>180</v>
      </c>
      <c r="L6" s="11">
        <v>202</v>
      </c>
      <c r="M6" s="11">
        <v>195</v>
      </c>
      <c r="N6" s="12">
        <f t="array" ref="N6">SUM(LARGE(H6:M6,{1,2,3,4,5}))+G6*COUNT(H6:L6)</f>
        <v>1079</v>
      </c>
      <c r="O6" s="13">
        <f>AVERAGE(LARGE(H6:M6,{1,2,3,4,5}))</f>
        <v>215.8</v>
      </c>
    </row>
    <row r="7" spans="1:31" s="14" customFormat="1" ht="17.25" customHeight="1" x14ac:dyDescent="0.2">
      <c r="A7" s="10">
        <v>2</v>
      </c>
      <c r="B7" s="11" t="s">
        <v>109</v>
      </c>
      <c r="C7" s="11"/>
      <c r="D7" s="49"/>
      <c r="E7" s="49"/>
      <c r="F7" s="49"/>
      <c r="G7" s="11"/>
      <c r="H7" s="11">
        <v>201</v>
      </c>
      <c r="I7" s="11">
        <v>205</v>
      </c>
      <c r="J7" s="11">
        <v>181</v>
      </c>
      <c r="K7" s="11">
        <v>224</v>
      </c>
      <c r="L7" s="11">
        <v>244</v>
      </c>
      <c r="M7" s="11">
        <v>205</v>
      </c>
      <c r="N7" s="12">
        <f t="array" ref="N7">SUM(LARGE(H7:M7,{1,2,3,4,5}))+G7*COUNT(H7:L7)</f>
        <v>1079</v>
      </c>
      <c r="O7" s="13">
        <f>AVERAGE(LARGE(H7:M7,{1,2,3,4,5}))</f>
        <v>215.8</v>
      </c>
    </row>
    <row r="8" spans="1:31" s="14" customFormat="1" ht="17.25" customHeight="1" x14ac:dyDescent="0.2">
      <c r="A8" s="10">
        <v>3</v>
      </c>
      <c r="B8" s="11" t="s">
        <v>67</v>
      </c>
      <c r="C8" s="11"/>
      <c r="D8" s="49"/>
      <c r="E8" s="49"/>
      <c r="F8" s="49"/>
      <c r="G8" s="11"/>
      <c r="H8" s="11">
        <v>213</v>
      </c>
      <c r="I8" s="11">
        <v>225</v>
      </c>
      <c r="J8" s="11">
        <v>230</v>
      </c>
      <c r="K8" s="11">
        <v>191</v>
      </c>
      <c r="L8" s="11">
        <v>191</v>
      </c>
      <c r="M8" s="11">
        <v>214</v>
      </c>
      <c r="N8" s="12">
        <f t="array" ref="N8">SUM(LARGE(H8:M8,{1,2,3,4,5}))+G8*COUNT(H8:L8)</f>
        <v>1073</v>
      </c>
      <c r="O8" s="13">
        <f>AVERAGE(LARGE(H8:M8,{1,2,3,4,5}))</f>
        <v>214.6</v>
      </c>
    </row>
    <row r="9" spans="1:31" s="14" customFormat="1" ht="17.25" customHeight="1" x14ac:dyDescent="0.2">
      <c r="A9" s="10">
        <v>4</v>
      </c>
      <c r="B9" s="11" t="s">
        <v>136</v>
      </c>
      <c r="C9" s="11"/>
      <c r="D9" s="49"/>
      <c r="E9" s="49"/>
      <c r="F9" s="49"/>
      <c r="G9" s="11"/>
      <c r="H9" s="11">
        <v>186</v>
      </c>
      <c r="I9" s="11">
        <v>196</v>
      </c>
      <c r="J9" s="11">
        <v>257</v>
      </c>
      <c r="K9" s="11">
        <v>193</v>
      </c>
      <c r="L9" s="11">
        <v>172</v>
      </c>
      <c r="M9" s="11"/>
      <c r="N9" s="12">
        <f t="array" ref="N9">SUM(LARGE(H9:M9,{1,2,3,4,5}))+G9*COUNT(H9:L9)</f>
        <v>1004</v>
      </c>
      <c r="O9" s="13">
        <f>AVERAGE(LARGE(H9:M9,{1,2,3,4,5}))</f>
        <v>200.8</v>
      </c>
    </row>
    <row r="10" spans="1:31" s="14" customFormat="1" ht="17.25" customHeight="1" x14ac:dyDescent="0.2">
      <c r="A10" s="10">
        <v>5</v>
      </c>
      <c r="B10" s="11" t="s">
        <v>77</v>
      </c>
      <c r="C10" s="11"/>
      <c r="D10" s="49"/>
      <c r="E10" s="49"/>
      <c r="F10" s="49"/>
      <c r="G10" s="11"/>
      <c r="H10" s="11">
        <v>192</v>
      </c>
      <c r="I10" s="11">
        <v>171</v>
      </c>
      <c r="J10" s="11">
        <v>207</v>
      </c>
      <c r="K10" s="11">
        <v>170</v>
      </c>
      <c r="L10" s="11">
        <v>191</v>
      </c>
      <c r="M10" s="11"/>
      <c r="N10" s="12">
        <f t="array" ref="N10">SUM(LARGE(H10:M10,{1,2,3,4,5}))+G10*COUNT(H10:L10)</f>
        <v>931</v>
      </c>
      <c r="O10" s="13">
        <f>AVERAGE(LARGE(H10:M10,{1,2,3,4,5}))</f>
        <v>186.2</v>
      </c>
    </row>
    <row r="11" spans="1:31" s="14" customFormat="1" ht="17.25" customHeight="1" x14ac:dyDescent="0.2">
      <c r="A11" s="10">
        <v>7</v>
      </c>
      <c r="B11" s="11" t="s">
        <v>106</v>
      </c>
      <c r="C11" s="11"/>
      <c r="D11" s="49"/>
      <c r="E11" s="49"/>
      <c r="F11" s="49"/>
      <c r="G11" s="11"/>
      <c r="H11" s="11">
        <v>183</v>
      </c>
      <c r="I11" s="11">
        <v>190</v>
      </c>
      <c r="J11" s="11">
        <v>178</v>
      </c>
      <c r="K11" s="11">
        <v>173</v>
      </c>
      <c r="L11" s="11">
        <v>201</v>
      </c>
      <c r="M11" s="11"/>
      <c r="N11" s="12">
        <f t="array" ref="N11">SUM(LARGE(H11:M11,{1,2,3,4,5}))+G11*COUNT(H11:L11)</f>
        <v>925</v>
      </c>
      <c r="O11" s="13">
        <f>AVERAGE(LARGE(H11:M11,{1,2,3,4,5}))</f>
        <v>185</v>
      </c>
    </row>
    <row r="12" spans="1:31" s="14" customFormat="1" ht="17.25" customHeight="1" x14ac:dyDescent="0.2">
      <c r="A12" s="10">
        <v>6</v>
      </c>
      <c r="B12" s="11" t="s">
        <v>108</v>
      </c>
      <c r="C12" s="11"/>
      <c r="D12" s="49"/>
      <c r="E12" s="49"/>
      <c r="F12" s="49"/>
      <c r="G12" s="11"/>
      <c r="H12" s="11">
        <v>197</v>
      </c>
      <c r="I12" s="11">
        <v>191</v>
      </c>
      <c r="J12" s="11">
        <v>214</v>
      </c>
      <c r="K12" s="11">
        <v>161</v>
      </c>
      <c r="L12" s="11">
        <v>161</v>
      </c>
      <c r="M12" s="11"/>
      <c r="N12" s="12">
        <f t="array" ref="N12">SUM(LARGE(H12:M12,{1,2,3,4,5}))+G12*COUNT(H12:L12)</f>
        <v>924</v>
      </c>
      <c r="O12" s="13">
        <f>AVERAGE(LARGE(H12:M12,{1,2,3,4,5}))</f>
        <v>184.8</v>
      </c>
    </row>
    <row r="13" spans="1:31" s="14" customFormat="1" ht="17.25" customHeight="1" x14ac:dyDescent="0.2">
      <c r="A13" s="10">
        <v>8</v>
      </c>
      <c r="B13" s="11" t="s">
        <v>135</v>
      </c>
      <c r="C13" s="11"/>
      <c r="D13" s="49"/>
      <c r="E13" s="49"/>
      <c r="F13" s="49"/>
      <c r="G13" s="11"/>
      <c r="H13" s="11">
        <v>179</v>
      </c>
      <c r="I13" s="11">
        <v>182</v>
      </c>
      <c r="J13" s="11">
        <v>148</v>
      </c>
      <c r="K13" s="11">
        <v>134</v>
      </c>
      <c r="L13" s="11">
        <v>171</v>
      </c>
      <c r="M13" s="11"/>
      <c r="N13" s="12">
        <f t="array" ref="N13">SUM(LARGE(H13:M13,{1,2,3,4,5}))+G13*COUNT(H13:L13)</f>
        <v>814</v>
      </c>
      <c r="O13" s="13">
        <f>AVERAGE(LARGE(H13:M13,{1,2,3,4,5}))</f>
        <v>162.80000000000001</v>
      </c>
    </row>
    <row r="14" spans="1:31" s="14" customFormat="1" ht="17.25" customHeight="1" x14ac:dyDescent="0.2">
      <c r="A14" s="10">
        <v>9</v>
      </c>
      <c r="B14" s="11" t="s">
        <v>97</v>
      </c>
      <c r="C14" s="11"/>
      <c r="D14" s="49"/>
      <c r="E14" s="49"/>
      <c r="F14" s="49"/>
      <c r="G14" s="11"/>
      <c r="H14" s="11">
        <v>149</v>
      </c>
      <c r="I14" s="11">
        <v>180</v>
      </c>
      <c r="J14" s="11">
        <v>200</v>
      </c>
      <c r="K14" s="11">
        <v>213</v>
      </c>
      <c r="L14" s="11">
        <v>143</v>
      </c>
      <c r="M14" s="11">
        <v>162</v>
      </c>
      <c r="N14" s="12">
        <f t="array" ref="N14">SUM(LARGE(H14:M14,{1,2,3,4,5}))+G14*COUNT(H14:L14)</f>
        <v>904</v>
      </c>
      <c r="O14" s="13">
        <f>AVERAGE(LARGE(H14:M14,{1,2,3,4,5}))</f>
        <v>180.8</v>
      </c>
    </row>
    <row r="15" spans="1:31" s="14" customFormat="1" ht="17.25" customHeight="1" x14ac:dyDescent="0.2">
      <c r="A15" s="10">
        <v>10</v>
      </c>
      <c r="B15" s="11" t="s">
        <v>117</v>
      </c>
      <c r="C15" s="11"/>
      <c r="D15" s="49"/>
      <c r="E15" s="49"/>
      <c r="F15" s="49"/>
      <c r="G15" s="11"/>
      <c r="H15" s="11">
        <v>189</v>
      </c>
      <c r="I15" s="11">
        <v>146</v>
      </c>
      <c r="J15" s="11">
        <v>156</v>
      </c>
      <c r="K15" s="11">
        <v>130</v>
      </c>
      <c r="L15" s="11">
        <v>207</v>
      </c>
      <c r="M15" s="11">
        <v>114</v>
      </c>
      <c r="N15" s="12">
        <f t="array" ref="N15">SUM(LARGE(H15:M15,{1,2,3,4,5}))+G15*COUNT(H15:L15)</f>
        <v>828</v>
      </c>
      <c r="O15" s="13">
        <f>AVERAGE(LARGE(H15:M15,{1,2,3,4,5}))</f>
        <v>165.6</v>
      </c>
    </row>
    <row r="16" spans="1:31" s="14" customFormat="1" ht="17.25" customHeight="1" x14ac:dyDescent="0.2">
      <c r="A16" s="10">
        <v>11</v>
      </c>
      <c r="B16" s="11" t="s">
        <v>103</v>
      </c>
      <c r="C16" s="11"/>
      <c r="D16" s="49"/>
      <c r="E16" s="49"/>
      <c r="F16" s="49"/>
      <c r="G16" s="11"/>
      <c r="H16" s="11">
        <v>150</v>
      </c>
      <c r="I16" s="11">
        <v>158</v>
      </c>
      <c r="J16" s="11">
        <v>118</v>
      </c>
      <c r="K16" s="11">
        <v>206</v>
      </c>
      <c r="L16" s="11">
        <v>152</v>
      </c>
      <c r="M16" s="11">
        <v>132</v>
      </c>
      <c r="N16" s="12">
        <f t="array" ref="N16">SUM(LARGE(H16:M16,{1,2,3,4,5}))+G16*COUNT(H16:L16)</f>
        <v>798</v>
      </c>
      <c r="O16" s="13">
        <f>AVERAGE(LARGE(H16:M16,{1,2,3,4,5}))</f>
        <v>159.6</v>
      </c>
      <c r="P16" s="14" t="s">
        <v>7</v>
      </c>
    </row>
    <row r="17" spans="1:15" s="14" customFormat="1" ht="17.25" customHeight="1" x14ac:dyDescent="0.2">
      <c r="A17" s="10">
        <v>12</v>
      </c>
      <c r="B17" s="11" t="s">
        <v>78</v>
      </c>
      <c r="C17" s="11"/>
      <c r="D17" s="49"/>
      <c r="E17" s="49"/>
      <c r="F17" s="49"/>
      <c r="G17" s="11"/>
      <c r="H17" s="11">
        <v>164</v>
      </c>
      <c r="I17" s="11">
        <v>172</v>
      </c>
      <c r="J17" s="11">
        <v>153</v>
      </c>
      <c r="K17" s="11">
        <v>153</v>
      </c>
      <c r="L17" s="11">
        <v>146</v>
      </c>
      <c r="M17" s="11"/>
      <c r="N17" s="12">
        <f t="array" ref="N17">SUM(LARGE(H17:M17,{1,2,3,4,5}))+G17*COUNT(H17:L17)</f>
        <v>788</v>
      </c>
      <c r="O17" s="13">
        <f>AVERAGE(LARGE(H17:M17,{1,2,3,4,5}))</f>
        <v>157.6</v>
      </c>
    </row>
    <row r="19" spans="1:15" s="14" customFormat="1" ht="17.25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x14ac:dyDescent="0.2"/>
    <row r="45" s="2" customFormat="1" x14ac:dyDescent="0.2"/>
    <row r="46" s="2" customFormat="1" x14ac:dyDescent="0.2"/>
    <row r="47" s="2" customFormat="1" x14ac:dyDescent="0.2"/>
    <row r="48" s="2" customFormat="1" x14ac:dyDescent="0.2"/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</sheetData>
  <autoFilter ref="A4:N5"/>
  <sortState ref="B6:N17">
    <sortCondition descending="1" ref="N6:N17"/>
  </sortState>
  <mergeCells count="14">
    <mergeCell ref="B4:B5"/>
    <mergeCell ref="C4:C5"/>
    <mergeCell ref="D4:D5"/>
    <mergeCell ref="E4:E5"/>
    <mergeCell ref="F4:F5"/>
    <mergeCell ref="G4:G5"/>
    <mergeCell ref="H4:H5"/>
    <mergeCell ref="I4:I5"/>
    <mergeCell ref="G3:M3"/>
    <mergeCell ref="N3:O3"/>
    <mergeCell ref="M4:M5"/>
    <mergeCell ref="J4:J5"/>
    <mergeCell ref="K4:K5"/>
    <mergeCell ref="L4:L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"/>
  <sheetViews>
    <sheetView workbookViewId="0">
      <selection activeCell="G2" sqref="G2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0.28515625" style="2" customWidth="1"/>
    <col min="4" max="6" width="10.28515625" style="2" customWidth="1" outlineLevel="1"/>
    <col min="7" max="12" width="10.28515625" style="2" customWidth="1"/>
    <col min="13" max="13" width="13.7109375" style="2" customWidth="1"/>
    <col min="14" max="22" width="10.28515625" style="2" customWidth="1"/>
    <col min="23" max="263" width="9.140625" style="2"/>
    <col min="264" max="264" width="6.28515625" style="2" customWidth="1"/>
    <col min="265" max="265" width="23.85546875" style="2" customWidth="1"/>
    <col min="266" max="266" width="5.7109375" style="2" customWidth="1"/>
    <col min="267" max="272" width="5" style="2" customWidth="1"/>
    <col min="273" max="273" width="7" style="2" customWidth="1"/>
    <col min="274" max="274" width="9" style="2" customWidth="1"/>
    <col min="275" max="519" width="9.140625" style="2"/>
    <col min="520" max="520" width="6.28515625" style="2" customWidth="1"/>
    <col min="521" max="521" width="23.85546875" style="2" customWidth="1"/>
    <col min="522" max="522" width="5.7109375" style="2" customWidth="1"/>
    <col min="523" max="528" width="5" style="2" customWidth="1"/>
    <col min="529" max="529" width="7" style="2" customWidth="1"/>
    <col min="530" max="530" width="9" style="2" customWidth="1"/>
    <col min="531" max="775" width="9.140625" style="2"/>
    <col min="776" max="776" width="6.28515625" style="2" customWidth="1"/>
    <col min="777" max="777" width="23.85546875" style="2" customWidth="1"/>
    <col min="778" max="778" width="5.7109375" style="2" customWidth="1"/>
    <col min="779" max="784" width="5" style="2" customWidth="1"/>
    <col min="785" max="785" width="7" style="2" customWidth="1"/>
    <col min="786" max="786" width="9" style="2" customWidth="1"/>
    <col min="787" max="1031" width="9.140625" style="2"/>
    <col min="1032" max="1032" width="6.28515625" style="2" customWidth="1"/>
    <col min="1033" max="1033" width="23.85546875" style="2" customWidth="1"/>
    <col min="1034" max="1034" width="5.7109375" style="2" customWidth="1"/>
    <col min="1035" max="1040" width="5" style="2" customWidth="1"/>
    <col min="1041" max="1041" width="7" style="2" customWidth="1"/>
    <col min="1042" max="1042" width="9" style="2" customWidth="1"/>
    <col min="1043" max="1287" width="9.140625" style="2"/>
    <col min="1288" max="1288" width="6.28515625" style="2" customWidth="1"/>
    <col min="1289" max="1289" width="23.85546875" style="2" customWidth="1"/>
    <col min="1290" max="1290" width="5.7109375" style="2" customWidth="1"/>
    <col min="1291" max="1296" width="5" style="2" customWidth="1"/>
    <col min="1297" max="1297" width="7" style="2" customWidth="1"/>
    <col min="1298" max="1298" width="9" style="2" customWidth="1"/>
    <col min="1299" max="1543" width="9.140625" style="2"/>
    <col min="1544" max="1544" width="6.28515625" style="2" customWidth="1"/>
    <col min="1545" max="1545" width="23.85546875" style="2" customWidth="1"/>
    <col min="1546" max="1546" width="5.7109375" style="2" customWidth="1"/>
    <col min="1547" max="1552" width="5" style="2" customWidth="1"/>
    <col min="1553" max="1553" width="7" style="2" customWidth="1"/>
    <col min="1554" max="1554" width="9" style="2" customWidth="1"/>
    <col min="1555" max="1799" width="9.140625" style="2"/>
    <col min="1800" max="1800" width="6.28515625" style="2" customWidth="1"/>
    <col min="1801" max="1801" width="23.85546875" style="2" customWidth="1"/>
    <col min="1802" max="1802" width="5.7109375" style="2" customWidth="1"/>
    <col min="1803" max="1808" width="5" style="2" customWidth="1"/>
    <col min="1809" max="1809" width="7" style="2" customWidth="1"/>
    <col min="1810" max="1810" width="9" style="2" customWidth="1"/>
    <col min="1811" max="2055" width="9.140625" style="2"/>
    <col min="2056" max="2056" width="6.28515625" style="2" customWidth="1"/>
    <col min="2057" max="2057" width="23.85546875" style="2" customWidth="1"/>
    <col min="2058" max="2058" width="5.7109375" style="2" customWidth="1"/>
    <col min="2059" max="2064" width="5" style="2" customWidth="1"/>
    <col min="2065" max="2065" width="7" style="2" customWidth="1"/>
    <col min="2066" max="2066" width="9" style="2" customWidth="1"/>
    <col min="2067" max="2311" width="9.140625" style="2"/>
    <col min="2312" max="2312" width="6.28515625" style="2" customWidth="1"/>
    <col min="2313" max="2313" width="23.85546875" style="2" customWidth="1"/>
    <col min="2314" max="2314" width="5.7109375" style="2" customWidth="1"/>
    <col min="2315" max="2320" width="5" style="2" customWidth="1"/>
    <col min="2321" max="2321" width="7" style="2" customWidth="1"/>
    <col min="2322" max="2322" width="9" style="2" customWidth="1"/>
    <col min="2323" max="2567" width="9.140625" style="2"/>
    <col min="2568" max="2568" width="6.28515625" style="2" customWidth="1"/>
    <col min="2569" max="2569" width="23.85546875" style="2" customWidth="1"/>
    <col min="2570" max="2570" width="5.7109375" style="2" customWidth="1"/>
    <col min="2571" max="2576" width="5" style="2" customWidth="1"/>
    <col min="2577" max="2577" width="7" style="2" customWidth="1"/>
    <col min="2578" max="2578" width="9" style="2" customWidth="1"/>
    <col min="2579" max="2823" width="9.140625" style="2"/>
    <col min="2824" max="2824" width="6.28515625" style="2" customWidth="1"/>
    <col min="2825" max="2825" width="23.85546875" style="2" customWidth="1"/>
    <col min="2826" max="2826" width="5.7109375" style="2" customWidth="1"/>
    <col min="2827" max="2832" width="5" style="2" customWidth="1"/>
    <col min="2833" max="2833" width="7" style="2" customWidth="1"/>
    <col min="2834" max="2834" width="9" style="2" customWidth="1"/>
    <col min="2835" max="3079" width="9.140625" style="2"/>
    <col min="3080" max="3080" width="6.28515625" style="2" customWidth="1"/>
    <col min="3081" max="3081" width="23.85546875" style="2" customWidth="1"/>
    <col min="3082" max="3082" width="5.7109375" style="2" customWidth="1"/>
    <col min="3083" max="3088" width="5" style="2" customWidth="1"/>
    <col min="3089" max="3089" width="7" style="2" customWidth="1"/>
    <col min="3090" max="3090" width="9" style="2" customWidth="1"/>
    <col min="3091" max="3335" width="9.140625" style="2"/>
    <col min="3336" max="3336" width="6.28515625" style="2" customWidth="1"/>
    <col min="3337" max="3337" width="23.85546875" style="2" customWidth="1"/>
    <col min="3338" max="3338" width="5.7109375" style="2" customWidth="1"/>
    <col min="3339" max="3344" width="5" style="2" customWidth="1"/>
    <col min="3345" max="3345" width="7" style="2" customWidth="1"/>
    <col min="3346" max="3346" width="9" style="2" customWidth="1"/>
    <col min="3347" max="3591" width="9.140625" style="2"/>
    <col min="3592" max="3592" width="6.28515625" style="2" customWidth="1"/>
    <col min="3593" max="3593" width="23.85546875" style="2" customWidth="1"/>
    <col min="3594" max="3594" width="5.7109375" style="2" customWidth="1"/>
    <col min="3595" max="3600" width="5" style="2" customWidth="1"/>
    <col min="3601" max="3601" width="7" style="2" customWidth="1"/>
    <col min="3602" max="3602" width="9" style="2" customWidth="1"/>
    <col min="3603" max="3847" width="9.140625" style="2"/>
    <col min="3848" max="3848" width="6.28515625" style="2" customWidth="1"/>
    <col min="3849" max="3849" width="23.85546875" style="2" customWidth="1"/>
    <col min="3850" max="3850" width="5.7109375" style="2" customWidth="1"/>
    <col min="3851" max="3856" width="5" style="2" customWidth="1"/>
    <col min="3857" max="3857" width="7" style="2" customWidth="1"/>
    <col min="3858" max="3858" width="9" style="2" customWidth="1"/>
    <col min="3859" max="4103" width="9.140625" style="2"/>
    <col min="4104" max="4104" width="6.28515625" style="2" customWidth="1"/>
    <col min="4105" max="4105" width="23.85546875" style="2" customWidth="1"/>
    <col min="4106" max="4106" width="5.7109375" style="2" customWidth="1"/>
    <col min="4107" max="4112" width="5" style="2" customWidth="1"/>
    <col min="4113" max="4113" width="7" style="2" customWidth="1"/>
    <col min="4114" max="4114" width="9" style="2" customWidth="1"/>
    <col min="4115" max="4359" width="9.140625" style="2"/>
    <col min="4360" max="4360" width="6.28515625" style="2" customWidth="1"/>
    <col min="4361" max="4361" width="23.85546875" style="2" customWidth="1"/>
    <col min="4362" max="4362" width="5.7109375" style="2" customWidth="1"/>
    <col min="4363" max="4368" width="5" style="2" customWidth="1"/>
    <col min="4369" max="4369" width="7" style="2" customWidth="1"/>
    <col min="4370" max="4370" width="9" style="2" customWidth="1"/>
    <col min="4371" max="4615" width="9.140625" style="2"/>
    <col min="4616" max="4616" width="6.28515625" style="2" customWidth="1"/>
    <col min="4617" max="4617" width="23.85546875" style="2" customWidth="1"/>
    <col min="4618" max="4618" width="5.7109375" style="2" customWidth="1"/>
    <col min="4619" max="4624" width="5" style="2" customWidth="1"/>
    <col min="4625" max="4625" width="7" style="2" customWidth="1"/>
    <col min="4626" max="4626" width="9" style="2" customWidth="1"/>
    <col min="4627" max="4871" width="9.140625" style="2"/>
    <col min="4872" max="4872" width="6.28515625" style="2" customWidth="1"/>
    <col min="4873" max="4873" width="23.85546875" style="2" customWidth="1"/>
    <col min="4874" max="4874" width="5.7109375" style="2" customWidth="1"/>
    <col min="4875" max="4880" width="5" style="2" customWidth="1"/>
    <col min="4881" max="4881" width="7" style="2" customWidth="1"/>
    <col min="4882" max="4882" width="9" style="2" customWidth="1"/>
    <col min="4883" max="5127" width="9.140625" style="2"/>
    <col min="5128" max="5128" width="6.28515625" style="2" customWidth="1"/>
    <col min="5129" max="5129" width="23.85546875" style="2" customWidth="1"/>
    <col min="5130" max="5130" width="5.7109375" style="2" customWidth="1"/>
    <col min="5131" max="5136" width="5" style="2" customWidth="1"/>
    <col min="5137" max="5137" width="7" style="2" customWidth="1"/>
    <col min="5138" max="5138" width="9" style="2" customWidth="1"/>
    <col min="5139" max="5383" width="9.140625" style="2"/>
    <col min="5384" max="5384" width="6.28515625" style="2" customWidth="1"/>
    <col min="5385" max="5385" width="23.85546875" style="2" customWidth="1"/>
    <col min="5386" max="5386" width="5.7109375" style="2" customWidth="1"/>
    <col min="5387" max="5392" width="5" style="2" customWidth="1"/>
    <col min="5393" max="5393" width="7" style="2" customWidth="1"/>
    <col min="5394" max="5394" width="9" style="2" customWidth="1"/>
    <col min="5395" max="5639" width="9.140625" style="2"/>
    <col min="5640" max="5640" width="6.28515625" style="2" customWidth="1"/>
    <col min="5641" max="5641" width="23.85546875" style="2" customWidth="1"/>
    <col min="5642" max="5642" width="5.7109375" style="2" customWidth="1"/>
    <col min="5643" max="5648" width="5" style="2" customWidth="1"/>
    <col min="5649" max="5649" width="7" style="2" customWidth="1"/>
    <col min="5650" max="5650" width="9" style="2" customWidth="1"/>
    <col min="5651" max="5895" width="9.140625" style="2"/>
    <col min="5896" max="5896" width="6.28515625" style="2" customWidth="1"/>
    <col min="5897" max="5897" width="23.85546875" style="2" customWidth="1"/>
    <col min="5898" max="5898" width="5.7109375" style="2" customWidth="1"/>
    <col min="5899" max="5904" width="5" style="2" customWidth="1"/>
    <col min="5905" max="5905" width="7" style="2" customWidth="1"/>
    <col min="5906" max="5906" width="9" style="2" customWidth="1"/>
    <col min="5907" max="6151" width="9.140625" style="2"/>
    <col min="6152" max="6152" width="6.28515625" style="2" customWidth="1"/>
    <col min="6153" max="6153" width="23.85546875" style="2" customWidth="1"/>
    <col min="6154" max="6154" width="5.7109375" style="2" customWidth="1"/>
    <col min="6155" max="6160" width="5" style="2" customWidth="1"/>
    <col min="6161" max="6161" width="7" style="2" customWidth="1"/>
    <col min="6162" max="6162" width="9" style="2" customWidth="1"/>
    <col min="6163" max="6407" width="9.140625" style="2"/>
    <col min="6408" max="6408" width="6.28515625" style="2" customWidth="1"/>
    <col min="6409" max="6409" width="23.85546875" style="2" customWidth="1"/>
    <col min="6410" max="6410" width="5.7109375" style="2" customWidth="1"/>
    <col min="6411" max="6416" width="5" style="2" customWidth="1"/>
    <col min="6417" max="6417" width="7" style="2" customWidth="1"/>
    <col min="6418" max="6418" width="9" style="2" customWidth="1"/>
    <col min="6419" max="6663" width="9.140625" style="2"/>
    <col min="6664" max="6664" width="6.28515625" style="2" customWidth="1"/>
    <col min="6665" max="6665" width="23.85546875" style="2" customWidth="1"/>
    <col min="6666" max="6666" width="5.7109375" style="2" customWidth="1"/>
    <col min="6667" max="6672" width="5" style="2" customWidth="1"/>
    <col min="6673" max="6673" width="7" style="2" customWidth="1"/>
    <col min="6674" max="6674" width="9" style="2" customWidth="1"/>
    <col min="6675" max="6919" width="9.140625" style="2"/>
    <col min="6920" max="6920" width="6.28515625" style="2" customWidth="1"/>
    <col min="6921" max="6921" width="23.85546875" style="2" customWidth="1"/>
    <col min="6922" max="6922" width="5.7109375" style="2" customWidth="1"/>
    <col min="6923" max="6928" width="5" style="2" customWidth="1"/>
    <col min="6929" max="6929" width="7" style="2" customWidth="1"/>
    <col min="6930" max="6930" width="9" style="2" customWidth="1"/>
    <col min="6931" max="7175" width="9.140625" style="2"/>
    <col min="7176" max="7176" width="6.28515625" style="2" customWidth="1"/>
    <col min="7177" max="7177" width="23.85546875" style="2" customWidth="1"/>
    <col min="7178" max="7178" width="5.7109375" style="2" customWidth="1"/>
    <col min="7179" max="7184" width="5" style="2" customWidth="1"/>
    <col min="7185" max="7185" width="7" style="2" customWidth="1"/>
    <col min="7186" max="7186" width="9" style="2" customWidth="1"/>
    <col min="7187" max="7431" width="9.140625" style="2"/>
    <col min="7432" max="7432" width="6.28515625" style="2" customWidth="1"/>
    <col min="7433" max="7433" width="23.85546875" style="2" customWidth="1"/>
    <col min="7434" max="7434" width="5.7109375" style="2" customWidth="1"/>
    <col min="7435" max="7440" width="5" style="2" customWidth="1"/>
    <col min="7441" max="7441" width="7" style="2" customWidth="1"/>
    <col min="7442" max="7442" width="9" style="2" customWidth="1"/>
    <col min="7443" max="7687" width="9.140625" style="2"/>
    <col min="7688" max="7688" width="6.28515625" style="2" customWidth="1"/>
    <col min="7689" max="7689" width="23.85546875" style="2" customWidth="1"/>
    <col min="7690" max="7690" width="5.7109375" style="2" customWidth="1"/>
    <col min="7691" max="7696" width="5" style="2" customWidth="1"/>
    <col min="7697" max="7697" width="7" style="2" customWidth="1"/>
    <col min="7698" max="7698" width="9" style="2" customWidth="1"/>
    <col min="7699" max="7943" width="9.140625" style="2"/>
    <col min="7944" max="7944" width="6.28515625" style="2" customWidth="1"/>
    <col min="7945" max="7945" width="23.85546875" style="2" customWidth="1"/>
    <col min="7946" max="7946" width="5.7109375" style="2" customWidth="1"/>
    <col min="7947" max="7952" width="5" style="2" customWidth="1"/>
    <col min="7953" max="7953" width="7" style="2" customWidth="1"/>
    <col min="7954" max="7954" width="9" style="2" customWidth="1"/>
    <col min="7955" max="8199" width="9.140625" style="2"/>
    <col min="8200" max="8200" width="6.28515625" style="2" customWidth="1"/>
    <col min="8201" max="8201" width="23.85546875" style="2" customWidth="1"/>
    <col min="8202" max="8202" width="5.7109375" style="2" customWidth="1"/>
    <col min="8203" max="8208" width="5" style="2" customWidth="1"/>
    <col min="8209" max="8209" width="7" style="2" customWidth="1"/>
    <col min="8210" max="8210" width="9" style="2" customWidth="1"/>
    <col min="8211" max="8455" width="9.140625" style="2"/>
    <col min="8456" max="8456" width="6.28515625" style="2" customWidth="1"/>
    <col min="8457" max="8457" width="23.85546875" style="2" customWidth="1"/>
    <col min="8458" max="8458" width="5.7109375" style="2" customWidth="1"/>
    <col min="8459" max="8464" width="5" style="2" customWidth="1"/>
    <col min="8465" max="8465" width="7" style="2" customWidth="1"/>
    <col min="8466" max="8466" width="9" style="2" customWidth="1"/>
    <col min="8467" max="8711" width="9.140625" style="2"/>
    <col min="8712" max="8712" width="6.28515625" style="2" customWidth="1"/>
    <col min="8713" max="8713" width="23.85546875" style="2" customWidth="1"/>
    <col min="8714" max="8714" width="5.7109375" style="2" customWidth="1"/>
    <col min="8715" max="8720" width="5" style="2" customWidth="1"/>
    <col min="8721" max="8721" width="7" style="2" customWidth="1"/>
    <col min="8722" max="8722" width="9" style="2" customWidth="1"/>
    <col min="8723" max="8967" width="9.140625" style="2"/>
    <col min="8968" max="8968" width="6.28515625" style="2" customWidth="1"/>
    <col min="8969" max="8969" width="23.85546875" style="2" customWidth="1"/>
    <col min="8970" max="8970" width="5.7109375" style="2" customWidth="1"/>
    <col min="8971" max="8976" width="5" style="2" customWidth="1"/>
    <col min="8977" max="8977" width="7" style="2" customWidth="1"/>
    <col min="8978" max="8978" width="9" style="2" customWidth="1"/>
    <col min="8979" max="9223" width="9.140625" style="2"/>
    <col min="9224" max="9224" width="6.28515625" style="2" customWidth="1"/>
    <col min="9225" max="9225" width="23.85546875" style="2" customWidth="1"/>
    <col min="9226" max="9226" width="5.7109375" style="2" customWidth="1"/>
    <col min="9227" max="9232" width="5" style="2" customWidth="1"/>
    <col min="9233" max="9233" width="7" style="2" customWidth="1"/>
    <col min="9234" max="9234" width="9" style="2" customWidth="1"/>
    <col min="9235" max="9479" width="9.140625" style="2"/>
    <col min="9480" max="9480" width="6.28515625" style="2" customWidth="1"/>
    <col min="9481" max="9481" width="23.85546875" style="2" customWidth="1"/>
    <col min="9482" max="9482" width="5.7109375" style="2" customWidth="1"/>
    <col min="9483" max="9488" width="5" style="2" customWidth="1"/>
    <col min="9489" max="9489" width="7" style="2" customWidth="1"/>
    <col min="9490" max="9490" width="9" style="2" customWidth="1"/>
    <col min="9491" max="9735" width="9.140625" style="2"/>
    <col min="9736" max="9736" width="6.28515625" style="2" customWidth="1"/>
    <col min="9737" max="9737" width="23.85546875" style="2" customWidth="1"/>
    <col min="9738" max="9738" width="5.7109375" style="2" customWidth="1"/>
    <col min="9739" max="9744" width="5" style="2" customWidth="1"/>
    <col min="9745" max="9745" width="7" style="2" customWidth="1"/>
    <col min="9746" max="9746" width="9" style="2" customWidth="1"/>
    <col min="9747" max="9991" width="9.140625" style="2"/>
    <col min="9992" max="9992" width="6.28515625" style="2" customWidth="1"/>
    <col min="9993" max="9993" width="23.85546875" style="2" customWidth="1"/>
    <col min="9994" max="9994" width="5.7109375" style="2" customWidth="1"/>
    <col min="9995" max="10000" width="5" style="2" customWidth="1"/>
    <col min="10001" max="10001" width="7" style="2" customWidth="1"/>
    <col min="10002" max="10002" width="9" style="2" customWidth="1"/>
    <col min="10003" max="10247" width="9.140625" style="2"/>
    <col min="10248" max="10248" width="6.28515625" style="2" customWidth="1"/>
    <col min="10249" max="10249" width="23.85546875" style="2" customWidth="1"/>
    <col min="10250" max="10250" width="5.7109375" style="2" customWidth="1"/>
    <col min="10251" max="10256" width="5" style="2" customWidth="1"/>
    <col min="10257" max="10257" width="7" style="2" customWidth="1"/>
    <col min="10258" max="10258" width="9" style="2" customWidth="1"/>
    <col min="10259" max="10503" width="9.140625" style="2"/>
    <col min="10504" max="10504" width="6.28515625" style="2" customWidth="1"/>
    <col min="10505" max="10505" width="23.85546875" style="2" customWidth="1"/>
    <col min="10506" max="10506" width="5.7109375" style="2" customWidth="1"/>
    <col min="10507" max="10512" width="5" style="2" customWidth="1"/>
    <col min="10513" max="10513" width="7" style="2" customWidth="1"/>
    <col min="10514" max="10514" width="9" style="2" customWidth="1"/>
    <col min="10515" max="10759" width="9.140625" style="2"/>
    <col min="10760" max="10760" width="6.28515625" style="2" customWidth="1"/>
    <col min="10761" max="10761" width="23.85546875" style="2" customWidth="1"/>
    <col min="10762" max="10762" width="5.7109375" style="2" customWidth="1"/>
    <col min="10763" max="10768" width="5" style="2" customWidth="1"/>
    <col min="10769" max="10769" width="7" style="2" customWidth="1"/>
    <col min="10770" max="10770" width="9" style="2" customWidth="1"/>
    <col min="10771" max="11015" width="9.140625" style="2"/>
    <col min="11016" max="11016" width="6.28515625" style="2" customWidth="1"/>
    <col min="11017" max="11017" width="23.85546875" style="2" customWidth="1"/>
    <col min="11018" max="11018" width="5.7109375" style="2" customWidth="1"/>
    <col min="11019" max="11024" width="5" style="2" customWidth="1"/>
    <col min="11025" max="11025" width="7" style="2" customWidth="1"/>
    <col min="11026" max="11026" width="9" style="2" customWidth="1"/>
    <col min="11027" max="11271" width="9.140625" style="2"/>
    <col min="11272" max="11272" width="6.28515625" style="2" customWidth="1"/>
    <col min="11273" max="11273" width="23.85546875" style="2" customWidth="1"/>
    <col min="11274" max="11274" width="5.7109375" style="2" customWidth="1"/>
    <col min="11275" max="11280" width="5" style="2" customWidth="1"/>
    <col min="11281" max="11281" width="7" style="2" customWidth="1"/>
    <col min="11282" max="11282" width="9" style="2" customWidth="1"/>
    <col min="11283" max="11527" width="9.140625" style="2"/>
    <col min="11528" max="11528" width="6.28515625" style="2" customWidth="1"/>
    <col min="11529" max="11529" width="23.85546875" style="2" customWidth="1"/>
    <col min="11530" max="11530" width="5.7109375" style="2" customWidth="1"/>
    <col min="11531" max="11536" width="5" style="2" customWidth="1"/>
    <col min="11537" max="11537" width="7" style="2" customWidth="1"/>
    <col min="11538" max="11538" width="9" style="2" customWidth="1"/>
    <col min="11539" max="11783" width="9.140625" style="2"/>
    <col min="11784" max="11784" width="6.28515625" style="2" customWidth="1"/>
    <col min="11785" max="11785" width="23.85546875" style="2" customWidth="1"/>
    <col min="11786" max="11786" width="5.7109375" style="2" customWidth="1"/>
    <col min="11787" max="11792" width="5" style="2" customWidth="1"/>
    <col min="11793" max="11793" width="7" style="2" customWidth="1"/>
    <col min="11794" max="11794" width="9" style="2" customWidth="1"/>
    <col min="11795" max="12039" width="9.140625" style="2"/>
    <col min="12040" max="12040" width="6.28515625" style="2" customWidth="1"/>
    <col min="12041" max="12041" width="23.85546875" style="2" customWidth="1"/>
    <col min="12042" max="12042" width="5.7109375" style="2" customWidth="1"/>
    <col min="12043" max="12048" width="5" style="2" customWidth="1"/>
    <col min="12049" max="12049" width="7" style="2" customWidth="1"/>
    <col min="12050" max="12050" width="9" style="2" customWidth="1"/>
    <col min="12051" max="12295" width="9.140625" style="2"/>
    <col min="12296" max="12296" width="6.28515625" style="2" customWidth="1"/>
    <col min="12297" max="12297" width="23.85546875" style="2" customWidth="1"/>
    <col min="12298" max="12298" width="5.7109375" style="2" customWidth="1"/>
    <col min="12299" max="12304" width="5" style="2" customWidth="1"/>
    <col min="12305" max="12305" width="7" style="2" customWidth="1"/>
    <col min="12306" max="12306" width="9" style="2" customWidth="1"/>
    <col min="12307" max="12551" width="9.140625" style="2"/>
    <col min="12552" max="12552" width="6.28515625" style="2" customWidth="1"/>
    <col min="12553" max="12553" width="23.85546875" style="2" customWidth="1"/>
    <col min="12554" max="12554" width="5.7109375" style="2" customWidth="1"/>
    <col min="12555" max="12560" width="5" style="2" customWidth="1"/>
    <col min="12561" max="12561" width="7" style="2" customWidth="1"/>
    <col min="12562" max="12562" width="9" style="2" customWidth="1"/>
    <col min="12563" max="12807" width="9.140625" style="2"/>
    <col min="12808" max="12808" width="6.28515625" style="2" customWidth="1"/>
    <col min="12809" max="12809" width="23.85546875" style="2" customWidth="1"/>
    <col min="12810" max="12810" width="5.7109375" style="2" customWidth="1"/>
    <col min="12811" max="12816" width="5" style="2" customWidth="1"/>
    <col min="12817" max="12817" width="7" style="2" customWidth="1"/>
    <col min="12818" max="12818" width="9" style="2" customWidth="1"/>
    <col min="12819" max="13063" width="9.140625" style="2"/>
    <col min="13064" max="13064" width="6.28515625" style="2" customWidth="1"/>
    <col min="13065" max="13065" width="23.85546875" style="2" customWidth="1"/>
    <col min="13066" max="13066" width="5.7109375" style="2" customWidth="1"/>
    <col min="13067" max="13072" width="5" style="2" customWidth="1"/>
    <col min="13073" max="13073" width="7" style="2" customWidth="1"/>
    <col min="13074" max="13074" width="9" style="2" customWidth="1"/>
    <col min="13075" max="13319" width="9.140625" style="2"/>
    <col min="13320" max="13320" width="6.28515625" style="2" customWidth="1"/>
    <col min="13321" max="13321" width="23.85546875" style="2" customWidth="1"/>
    <col min="13322" max="13322" width="5.7109375" style="2" customWidth="1"/>
    <col min="13323" max="13328" width="5" style="2" customWidth="1"/>
    <col min="13329" max="13329" width="7" style="2" customWidth="1"/>
    <col min="13330" max="13330" width="9" style="2" customWidth="1"/>
    <col min="13331" max="13575" width="9.140625" style="2"/>
    <col min="13576" max="13576" width="6.28515625" style="2" customWidth="1"/>
    <col min="13577" max="13577" width="23.85546875" style="2" customWidth="1"/>
    <col min="13578" max="13578" width="5.7109375" style="2" customWidth="1"/>
    <col min="13579" max="13584" width="5" style="2" customWidth="1"/>
    <col min="13585" max="13585" width="7" style="2" customWidth="1"/>
    <col min="13586" max="13586" width="9" style="2" customWidth="1"/>
    <col min="13587" max="13831" width="9.140625" style="2"/>
    <col min="13832" max="13832" width="6.28515625" style="2" customWidth="1"/>
    <col min="13833" max="13833" width="23.85546875" style="2" customWidth="1"/>
    <col min="13834" max="13834" width="5.7109375" style="2" customWidth="1"/>
    <col min="13835" max="13840" width="5" style="2" customWidth="1"/>
    <col min="13841" max="13841" width="7" style="2" customWidth="1"/>
    <col min="13842" max="13842" width="9" style="2" customWidth="1"/>
    <col min="13843" max="14087" width="9.140625" style="2"/>
    <col min="14088" max="14088" width="6.28515625" style="2" customWidth="1"/>
    <col min="14089" max="14089" width="23.85546875" style="2" customWidth="1"/>
    <col min="14090" max="14090" width="5.7109375" style="2" customWidth="1"/>
    <col min="14091" max="14096" width="5" style="2" customWidth="1"/>
    <col min="14097" max="14097" width="7" style="2" customWidth="1"/>
    <col min="14098" max="14098" width="9" style="2" customWidth="1"/>
    <col min="14099" max="14343" width="9.140625" style="2"/>
    <col min="14344" max="14344" width="6.28515625" style="2" customWidth="1"/>
    <col min="14345" max="14345" width="23.85546875" style="2" customWidth="1"/>
    <col min="14346" max="14346" width="5.7109375" style="2" customWidth="1"/>
    <col min="14347" max="14352" width="5" style="2" customWidth="1"/>
    <col min="14353" max="14353" width="7" style="2" customWidth="1"/>
    <col min="14354" max="14354" width="9" style="2" customWidth="1"/>
    <col min="14355" max="14599" width="9.140625" style="2"/>
    <col min="14600" max="14600" width="6.28515625" style="2" customWidth="1"/>
    <col min="14601" max="14601" width="23.85546875" style="2" customWidth="1"/>
    <col min="14602" max="14602" width="5.7109375" style="2" customWidth="1"/>
    <col min="14603" max="14608" width="5" style="2" customWidth="1"/>
    <col min="14609" max="14609" width="7" style="2" customWidth="1"/>
    <col min="14610" max="14610" width="9" style="2" customWidth="1"/>
    <col min="14611" max="14855" width="9.140625" style="2"/>
    <col min="14856" max="14856" width="6.28515625" style="2" customWidth="1"/>
    <col min="14857" max="14857" width="23.85546875" style="2" customWidth="1"/>
    <col min="14858" max="14858" width="5.7109375" style="2" customWidth="1"/>
    <col min="14859" max="14864" width="5" style="2" customWidth="1"/>
    <col min="14865" max="14865" width="7" style="2" customWidth="1"/>
    <col min="14866" max="14866" width="9" style="2" customWidth="1"/>
    <col min="14867" max="15111" width="9.140625" style="2"/>
    <col min="15112" max="15112" width="6.28515625" style="2" customWidth="1"/>
    <col min="15113" max="15113" width="23.85546875" style="2" customWidth="1"/>
    <col min="15114" max="15114" width="5.7109375" style="2" customWidth="1"/>
    <col min="15115" max="15120" width="5" style="2" customWidth="1"/>
    <col min="15121" max="15121" width="7" style="2" customWidth="1"/>
    <col min="15122" max="15122" width="9" style="2" customWidth="1"/>
    <col min="15123" max="15367" width="9.140625" style="2"/>
    <col min="15368" max="15368" width="6.28515625" style="2" customWidth="1"/>
    <col min="15369" max="15369" width="23.85546875" style="2" customWidth="1"/>
    <col min="15370" max="15370" width="5.7109375" style="2" customWidth="1"/>
    <col min="15371" max="15376" width="5" style="2" customWidth="1"/>
    <col min="15377" max="15377" width="7" style="2" customWidth="1"/>
    <col min="15378" max="15378" width="9" style="2" customWidth="1"/>
    <col min="15379" max="15623" width="9.140625" style="2"/>
    <col min="15624" max="15624" width="6.28515625" style="2" customWidth="1"/>
    <col min="15625" max="15625" width="23.85546875" style="2" customWidth="1"/>
    <col min="15626" max="15626" width="5.7109375" style="2" customWidth="1"/>
    <col min="15627" max="15632" width="5" style="2" customWidth="1"/>
    <col min="15633" max="15633" width="7" style="2" customWidth="1"/>
    <col min="15634" max="15634" width="9" style="2" customWidth="1"/>
    <col min="15635" max="15879" width="9.140625" style="2"/>
    <col min="15880" max="15880" width="6.28515625" style="2" customWidth="1"/>
    <col min="15881" max="15881" width="23.85546875" style="2" customWidth="1"/>
    <col min="15882" max="15882" width="5.7109375" style="2" customWidth="1"/>
    <col min="15883" max="15888" width="5" style="2" customWidth="1"/>
    <col min="15889" max="15889" width="7" style="2" customWidth="1"/>
    <col min="15890" max="15890" width="9" style="2" customWidth="1"/>
    <col min="15891" max="16135" width="9.140625" style="2"/>
    <col min="16136" max="16136" width="6.28515625" style="2" customWidth="1"/>
    <col min="16137" max="16137" width="23.85546875" style="2" customWidth="1"/>
    <col min="16138" max="16138" width="5.7109375" style="2" customWidth="1"/>
    <col min="16139" max="16144" width="5" style="2" customWidth="1"/>
    <col min="16145" max="16145" width="7" style="2" customWidth="1"/>
    <col min="16146" max="16146" width="9" style="2" customWidth="1"/>
    <col min="16147" max="16384" width="9.140625" style="2"/>
  </cols>
  <sheetData>
    <row r="1" spans="1:34" ht="20.25" x14ac:dyDescent="0.3">
      <c r="B1" s="43"/>
      <c r="G1" s="69" t="s">
        <v>85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34" ht="16.5" thickBot="1" x14ac:dyDescent="0.3">
      <c r="B2" s="44"/>
      <c r="G2" s="68" t="s">
        <v>84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34" ht="45.75" customHeight="1" thickBot="1" x14ac:dyDescent="0.25">
      <c r="B3" s="42"/>
      <c r="H3" s="102" t="s">
        <v>141</v>
      </c>
      <c r="I3" s="102"/>
      <c r="J3" s="102"/>
      <c r="K3" s="102"/>
      <c r="L3" s="102"/>
      <c r="M3" s="102"/>
      <c r="N3" s="102"/>
      <c r="O3" s="102"/>
      <c r="P3" s="102"/>
      <c r="Q3" s="103"/>
      <c r="R3" s="93"/>
      <c r="S3" s="94"/>
    </row>
    <row r="4" spans="1:34" s="7" customFormat="1" ht="12.75" customHeight="1" x14ac:dyDescent="0.25">
      <c r="A4" s="45" t="s">
        <v>2</v>
      </c>
      <c r="B4" s="101" t="s">
        <v>3</v>
      </c>
      <c r="C4" s="99">
        <v>7</v>
      </c>
      <c r="D4" s="104">
        <v>8</v>
      </c>
      <c r="E4" s="104">
        <v>9</v>
      </c>
      <c r="F4" s="104" t="s">
        <v>140</v>
      </c>
      <c r="G4" s="106" t="s">
        <v>140</v>
      </c>
      <c r="H4" s="106" t="s">
        <v>140</v>
      </c>
      <c r="I4" s="106" t="s">
        <v>140</v>
      </c>
      <c r="J4" s="106" t="s">
        <v>140</v>
      </c>
      <c r="K4" s="106" t="s">
        <v>140</v>
      </c>
      <c r="L4" s="106" t="s">
        <v>140</v>
      </c>
      <c r="M4" s="84"/>
      <c r="N4" s="84"/>
      <c r="O4" s="106" t="s">
        <v>140</v>
      </c>
      <c r="P4" s="106" t="s">
        <v>140</v>
      </c>
      <c r="Q4" s="84"/>
      <c r="R4" s="84"/>
      <c r="S4" s="106" t="s">
        <v>140</v>
      </c>
      <c r="T4" s="106" t="s">
        <v>140</v>
      </c>
      <c r="U4" s="84"/>
      <c r="V4" s="84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</row>
    <row r="5" spans="1:34" s="7" customFormat="1" ht="13.5" customHeight="1" x14ac:dyDescent="0.25">
      <c r="A5" s="41"/>
      <c r="B5" s="100"/>
      <c r="C5" s="100"/>
      <c r="D5" s="105"/>
      <c r="E5" s="105"/>
      <c r="F5" s="105"/>
      <c r="G5" s="100"/>
      <c r="H5" s="100"/>
      <c r="I5" s="100"/>
      <c r="J5" s="100"/>
      <c r="K5" s="100"/>
      <c r="L5" s="100"/>
      <c r="M5" s="79"/>
      <c r="N5" s="79"/>
      <c r="O5" s="100"/>
      <c r="P5" s="100"/>
      <c r="Q5" s="79"/>
      <c r="R5" s="79"/>
      <c r="S5" s="100"/>
      <c r="T5" s="100"/>
      <c r="U5" s="79"/>
      <c r="V5" s="79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</row>
    <row r="6" spans="1:34" ht="21" customHeight="1" x14ac:dyDescent="0.25">
      <c r="A6" s="10">
        <v>1</v>
      </c>
      <c r="B6" s="23" t="s">
        <v>75</v>
      </c>
      <c r="C6" s="10">
        <v>9</v>
      </c>
      <c r="D6" s="49">
        <v>9</v>
      </c>
      <c r="E6" s="49">
        <v>9</v>
      </c>
      <c r="F6" s="49">
        <v>10</v>
      </c>
      <c r="G6" s="10">
        <v>10</v>
      </c>
      <c r="H6" s="10">
        <v>10</v>
      </c>
      <c r="I6" s="10">
        <v>10</v>
      </c>
      <c r="J6" s="10"/>
      <c r="K6" s="10"/>
      <c r="L6" s="10"/>
      <c r="M6" s="127">
        <f>SUM(C6:L6)</f>
        <v>67</v>
      </c>
      <c r="N6" s="11"/>
      <c r="O6" s="11"/>
      <c r="P6" s="11"/>
      <c r="Q6" s="11"/>
      <c r="R6" s="11"/>
      <c r="S6" s="11"/>
      <c r="T6" s="11"/>
      <c r="U6" s="11"/>
      <c r="V6" s="11"/>
    </row>
    <row r="7" spans="1:34" s="131" customFormat="1" ht="21" customHeight="1" thickBot="1" x14ac:dyDescent="0.3">
      <c r="A7" s="15">
        <v>2</v>
      </c>
      <c r="B7" s="129" t="s">
        <v>106</v>
      </c>
      <c r="C7" s="15">
        <v>7</v>
      </c>
      <c r="D7" s="50">
        <v>10</v>
      </c>
      <c r="E7" s="50">
        <v>9</v>
      </c>
      <c r="F7" s="50">
        <v>10</v>
      </c>
      <c r="G7" s="15">
        <v>10</v>
      </c>
      <c r="H7" s="15">
        <v>10</v>
      </c>
      <c r="I7" s="15">
        <v>7</v>
      </c>
      <c r="J7" s="15"/>
      <c r="K7" s="15"/>
      <c r="L7" s="15"/>
      <c r="M7" s="130">
        <f>SUM(C7:L7)</f>
        <v>63</v>
      </c>
      <c r="N7" s="16"/>
      <c r="O7" s="16"/>
      <c r="P7" s="16"/>
      <c r="Q7" s="16"/>
      <c r="R7" s="16"/>
      <c r="S7" s="16"/>
      <c r="T7" s="16"/>
      <c r="U7" s="16"/>
      <c r="V7" s="16"/>
    </row>
    <row r="8" spans="1:34" ht="21" customHeight="1" thickTop="1" x14ac:dyDescent="0.25">
      <c r="A8" s="17">
        <v>3</v>
      </c>
      <c r="B8" s="25" t="s">
        <v>69</v>
      </c>
      <c r="C8" s="17">
        <v>8</v>
      </c>
      <c r="D8" s="51">
        <v>10</v>
      </c>
      <c r="E8" s="51">
        <v>10</v>
      </c>
      <c r="F8" s="51">
        <v>10</v>
      </c>
      <c r="G8" s="17">
        <v>10</v>
      </c>
      <c r="H8" s="17">
        <v>8</v>
      </c>
      <c r="I8" s="17"/>
      <c r="J8" s="17"/>
      <c r="K8" s="17"/>
      <c r="L8" s="17"/>
      <c r="M8" s="128">
        <f>SUM(C8:L8)</f>
        <v>56</v>
      </c>
      <c r="N8" s="18"/>
      <c r="O8" s="18"/>
      <c r="P8" s="18"/>
      <c r="Q8" s="18"/>
      <c r="R8" s="18"/>
      <c r="S8" s="18"/>
      <c r="T8" s="18"/>
      <c r="U8" s="18"/>
      <c r="V8" s="18"/>
    </row>
    <row r="9" spans="1:34" ht="21" customHeight="1" x14ac:dyDescent="0.25">
      <c r="A9" s="10">
        <v>4</v>
      </c>
      <c r="B9" s="23" t="s">
        <v>122</v>
      </c>
      <c r="C9" s="10">
        <v>8</v>
      </c>
      <c r="D9" s="49">
        <v>10</v>
      </c>
      <c r="E9" s="49">
        <v>9</v>
      </c>
      <c r="F9" s="49">
        <v>10</v>
      </c>
      <c r="G9" s="10">
        <v>10</v>
      </c>
      <c r="H9" s="10">
        <v>8</v>
      </c>
      <c r="I9" s="10"/>
      <c r="J9" s="10"/>
      <c r="K9" s="10"/>
      <c r="L9" s="10"/>
      <c r="M9" s="127">
        <f>SUM(C9:L9)</f>
        <v>55</v>
      </c>
      <c r="N9" s="11"/>
      <c r="O9" s="11"/>
      <c r="P9" s="11"/>
      <c r="Q9" s="11"/>
      <c r="R9" s="11"/>
      <c r="S9" s="11"/>
      <c r="T9" s="11"/>
      <c r="U9" s="11"/>
      <c r="V9" s="11"/>
    </row>
    <row r="10" spans="1:34" ht="21" customHeight="1" x14ac:dyDescent="0.25">
      <c r="A10" s="10">
        <v>5</v>
      </c>
      <c r="B10" s="23" t="s">
        <v>102</v>
      </c>
      <c r="C10" s="10">
        <v>8</v>
      </c>
      <c r="D10" s="49">
        <v>9</v>
      </c>
      <c r="E10" s="49">
        <v>9</v>
      </c>
      <c r="F10" s="49">
        <v>10</v>
      </c>
      <c r="G10" s="10">
        <v>10</v>
      </c>
      <c r="H10" s="10">
        <v>9</v>
      </c>
      <c r="I10" s="10"/>
      <c r="J10" s="10"/>
      <c r="K10" s="10"/>
      <c r="L10" s="10"/>
      <c r="M10" s="127">
        <f>SUM(C10:L10)</f>
        <v>55</v>
      </c>
      <c r="N10" s="11"/>
      <c r="O10" s="11"/>
      <c r="P10" s="11"/>
      <c r="Q10" s="11"/>
      <c r="R10" s="11"/>
      <c r="S10" s="11"/>
      <c r="T10" s="11"/>
      <c r="U10" s="11"/>
      <c r="V10" s="11"/>
    </row>
    <row r="11" spans="1:34" ht="21" customHeight="1" x14ac:dyDescent="0.25">
      <c r="A11" s="10">
        <v>6</v>
      </c>
      <c r="B11" s="23" t="s">
        <v>83</v>
      </c>
      <c r="C11" s="10">
        <v>9</v>
      </c>
      <c r="D11" s="49">
        <v>10</v>
      </c>
      <c r="E11" s="49">
        <v>10</v>
      </c>
      <c r="F11" s="49">
        <v>10</v>
      </c>
      <c r="G11" s="10">
        <v>9</v>
      </c>
      <c r="H11" s="10"/>
      <c r="I11" s="10"/>
      <c r="J11" s="10"/>
      <c r="K11" s="10"/>
      <c r="L11" s="10"/>
      <c r="M11" s="127">
        <f>SUM(C11:L11)</f>
        <v>48</v>
      </c>
      <c r="N11" s="11"/>
      <c r="O11" s="11"/>
      <c r="P11" s="11"/>
      <c r="Q11" s="11"/>
      <c r="R11" s="11"/>
      <c r="S11" s="11"/>
      <c r="T11" s="11"/>
      <c r="U11" s="11"/>
      <c r="V11" s="11"/>
    </row>
    <row r="12" spans="1:34" ht="21" customHeight="1" x14ac:dyDescent="0.25">
      <c r="A12" s="10">
        <v>7</v>
      </c>
      <c r="B12" s="23" t="s">
        <v>88</v>
      </c>
      <c r="C12" s="10">
        <v>7</v>
      </c>
      <c r="D12" s="49">
        <v>9</v>
      </c>
      <c r="E12" s="49">
        <v>9</v>
      </c>
      <c r="F12" s="49">
        <v>10</v>
      </c>
      <c r="G12" s="10">
        <v>8</v>
      </c>
      <c r="H12" s="10"/>
      <c r="I12" s="10"/>
      <c r="J12" s="10"/>
      <c r="K12" s="10"/>
      <c r="L12" s="10"/>
      <c r="M12" s="127">
        <f>SUM(C12:L12)</f>
        <v>43</v>
      </c>
      <c r="N12" s="11"/>
      <c r="O12" s="11"/>
      <c r="P12" s="11"/>
      <c r="Q12" s="11"/>
      <c r="R12" s="11"/>
      <c r="S12" s="11"/>
      <c r="T12" s="11"/>
      <c r="U12" s="11"/>
      <c r="V12" s="11"/>
    </row>
    <row r="13" spans="1:34" ht="21" customHeight="1" x14ac:dyDescent="0.25">
      <c r="A13" s="10">
        <v>8</v>
      </c>
      <c r="B13" s="23" t="s">
        <v>68</v>
      </c>
      <c r="C13" s="10">
        <v>9</v>
      </c>
      <c r="D13" s="49">
        <v>9</v>
      </c>
      <c r="E13" s="49">
        <v>10</v>
      </c>
      <c r="F13" s="49">
        <v>7</v>
      </c>
      <c r="G13" s="10"/>
      <c r="H13" s="10"/>
      <c r="I13" s="10"/>
      <c r="J13" s="10"/>
      <c r="K13" s="10"/>
      <c r="L13" s="10"/>
      <c r="M13" s="127">
        <f>SUM(C13:L13)</f>
        <v>35</v>
      </c>
      <c r="N13" s="11"/>
      <c r="O13" s="11"/>
      <c r="P13" s="11"/>
      <c r="Q13" s="11"/>
      <c r="R13" s="11"/>
      <c r="S13" s="11"/>
      <c r="T13" s="11"/>
      <c r="U13" s="11"/>
      <c r="V13" s="11"/>
    </row>
    <row r="14" spans="1:34" ht="21" customHeight="1" x14ac:dyDescent="0.25">
      <c r="A14" s="10">
        <v>9</v>
      </c>
      <c r="B14" s="23" t="s">
        <v>121</v>
      </c>
      <c r="C14" s="10">
        <v>8</v>
      </c>
      <c r="D14" s="49">
        <v>8</v>
      </c>
      <c r="E14" s="49">
        <v>10</v>
      </c>
      <c r="F14" s="49">
        <v>7</v>
      </c>
      <c r="G14" s="10"/>
      <c r="H14" s="10"/>
      <c r="I14" s="10"/>
      <c r="J14" s="10"/>
      <c r="K14" s="10"/>
      <c r="L14" s="10"/>
      <c r="M14" s="127">
        <f>SUM(C14:L14)</f>
        <v>33</v>
      </c>
      <c r="N14" s="11"/>
      <c r="O14" s="11"/>
      <c r="P14" s="11"/>
      <c r="Q14" s="11"/>
      <c r="R14" s="11"/>
      <c r="S14" s="11"/>
      <c r="T14" s="11"/>
      <c r="U14" s="11"/>
      <c r="V14" s="11"/>
    </row>
    <row r="15" spans="1:34" ht="21" customHeight="1" x14ac:dyDescent="0.2">
      <c r="A15" s="10">
        <v>10</v>
      </c>
      <c r="B15" s="19" t="s">
        <v>80</v>
      </c>
      <c r="C15" s="76">
        <v>9</v>
      </c>
      <c r="D15" s="76">
        <v>9</v>
      </c>
      <c r="E15" s="76">
        <v>7</v>
      </c>
      <c r="F15" s="76"/>
      <c r="G15" s="76"/>
      <c r="H15" s="76"/>
      <c r="I15" s="76"/>
      <c r="J15" s="76"/>
      <c r="K15" s="76"/>
      <c r="L15" s="76"/>
      <c r="M15" s="127">
        <f>SUM(C15:L15)</f>
        <v>25</v>
      </c>
      <c r="N15" s="11"/>
      <c r="O15" s="11"/>
      <c r="P15" s="11"/>
      <c r="Q15" s="11"/>
      <c r="R15" s="11"/>
      <c r="S15" s="11"/>
      <c r="T15" s="11"/>
      <c r="U15" s="11"/>
      <c r="V15" s="11"/>
    </row>
    <row r="16" spans="1:34" ht="21" customHeight="1" x14ac:dyDescent="0.25">
      <c r="A16" s="10">
        <v>11</v>
      </c>
      <c r="B16" s="23" t="s">
        <v>71</v>
      </c>
      <c r="C16" s="10">
        <v>10</v>
      </c>
      <c r="D16" s="49">
        <v>8</v>
      </c>
      <c r="E16" s="49">
        <v>5</v>
      </c>
      <c r="F16" s="49"/>
      <c r="G16" s="10"/>
      <c r="H16" s="10"/>
      <c r="I16" s="10"/>
      <c r="J16" s="10"/>
      <c r="K16" s="10"/>
      <c r="L16" s="10"/>
      <c r="M16" s="127">
        <f>SUM(C16:L16)</f>
        <v>23</v>
      </c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21" customHeight="1" x14ac:dyDescent="0.25">
      <c r="A17" s="10">
        <v>12</v>
      </c>
      <c r="B17" s="23" t="s">
        <v>67</v>
      </c>
      <c r="C17" s="10">
        <v>10</v>
      </c>
      <c r="D17" s="49">
        <v>7</v>
      </c>
      <c r="E17" s="49"/>
      <c r="F17" s="49"/>
      <c r="G17" s="10"/>
      <c r="H17" s="10"/>
      <c r="I17" s="10"/>
      <c r="J17" s="10"/>
      <c r="K17" s="10"/>
      <c r="L17" s="10"/>
      <c r="M17" s="127">
        <f>SUM(C17:L17)</f>
        <v>17</v>
      </c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21" customHeight="1" x14ac:dyDescent="0.2">
      <c r="A18" s="10">
        <v>13</v>
      </c>
      <c r="B18" s="19" t="s">
        <v>76</v>
      </c>
      <c r="C18" s="76">
        <v>10</v>
      </c>
      <c r="D18" s="76">
        <v>7</v>
      </c>
      <c r="E18" s="76"/>
      <c r="F18" s="76"/>
      <c r="G18" s="76"/>
      <c r="H18" s="76"/>
      <c r="I18" s="76"/>
      <c r="J18" s="76"/>
      <c r="K18" s="76"/>
      <c r="L18" s="76"/>
      <c r="M18" s="127">
        <f>SUM(C18:L18)</f>
        <v>17</v>
      </c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21" customHeight="1" x14ac:dyDescent="0.25">
      <c r="A19" s="10">
        <v>14</v>
      </c>
      <c r="B19" s="23" t="s">
        <v>108</v>
      </c>
      <c r="C19" s="10">
        <v>9</v>
      </c>
      <c r="D19" s="49">
        <v>7</v>
      </c>
      <c r="E19" s="49"/>
      <c r="F19" s="49"/>
      <c r="G19" s="10"/>
      <c r="H19" s="10"/>
      <c r="I19" s="10"/>
      <c r="J19" s="10"/>
      <c r="K19" s="10"/>
      <c r="L19" s="10"/>
      <c r="M19" s="127">
        <f>SUM(C19:L19)</f>
        <v>16</v>
      </c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21" customHeight="1" x14ac:dyDescent="0.25">
      <c r="A20" s="10">
        <v>15</v>
      </c>
      <c r="B20" s="85" t="s">
        <v>95</v>
      </c>
      <c r="C20" s="78">
        <v>6</v>
      </c>
      <c r="D20" s="87"/>
      <c r="E20" s="87"/>
      <c r="F20" s="87"/>
      <c r="G20" s="78"/>
      <c r="H20" s="78"/>
      <c r="I20" s="78"/>
      <c r="J20" s="78"/>
      <c r="K20" s="78"/>
      <c r="L20" s="78"/>
      <c r="M20" s="127">
        <f>SUM(C20:L20)</f>
        <v>6</v>
      </c>
      <c r="N20" s="86"/>
      <c r="O20" s="86"/>
      <c r="P20" s="86"/>
      <c r="Q20" s="86"/>
      <c r="R20" s="86"/>
      <c r="S20" s="86"/>
      <c r="T20" s="86"/>
      <c r="U20" s="86"/>
      <c r="V20" s="86"/>
    </row>
    <row r="21" spans="1:22" ht="21" customHeight="1" x14ac:dyDescent="0.25">
      <c r="A21" s="10">
        <v>16</v>
      </c>
      <c r="B21" s="23" t="s">
        <v>77</v>
      </c>
      <c r="C21" s="10">
        <v>5</v>
      </c>
      <c r="D21" s="49"/>
      <c r="E21" s="49"/>
      <c r="F21" s="49"/>
      <c r="G21" s="10"/>
      <c r="H21" s="10"/>
      <c r="I21" s="10"/>
      <c r="J21" s="10"/>
      <c r="K21" s="10"/>
      <c r="L21" s="10"/>
      <c r="M21" s="127">
        <f>SUM(C21:L21)</f>
        <v>5</v>
      </c>
      <c r="N21" s="19"/>
      <c r="O21" s="19"/>
      <c r="P21" s="19"/>
      <c r="Q21" s="19"/>
      <c r="R21" s="19"/>
      <c r="S21" s="19"/>
      <c r="T21" s="19"/>
      <c r="U21" s="19"/>
      <c r="V21" s="19"/>
    </row>
    <row r="22" spans="1:22" ht="21" customHeight="1" x14ac:dyDescent="0.25">
      <c r="A22" s="10">
        <v>17</v>
      </c>
      <c r="B22" s="23" t="s">
        <v>109</v>
      </c>
      <c r="C22" s="10">
        <v>1</v>
      </c>
      <c r="D22" s="49"/>
      <c r="E22" s="49"/>
      <c r="F22" s="49"/>
      <c r="G22" s="10"/>
      <c r="H22" s="10"/>
      <c r="I22" s="10"/>
      <c r="J22" s="10"/>
      <c r="K22" s="10"/>
      <c r="L22" s="10"/>
      <c r="M22" s="127">
        <f>SUM(C22:L22)</f>
        <v>1</v>
      </c>
      <c r="N22" s="19"/>
      <c r="O22" s="19"/>
      <c r="P22" s="19"/>
      <c r="Q22" s="19"/>
      <c r="R22" s="19"/>
      <c r="S22" s="19"/>
      <c r="T22" s="19"/>
      <c r="U22" s="19"/>
      <c r="V22" s="19"/>
    </row>
  </sheetData>
  <sortState ref="B6:M22">
    <sortCondition descending="1" ref="M6"/>
  </sortState>
  <mergeCells count="17">
    <mergeCell ref="H3:Q3"/>
    <mergeCell ref="R3:S3"/>
    <mergeCell ref="O4:O5"/>
    <mergeCell ref="S4:S5"/>
    <mergeCell ref="T4:T5"/>
    <mergeCell ref="L4:L5"/>
    <mergeCell ref="P4:P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48"/>
  <sheetViews>
    <sheetView zoomScaleNormal="100" zoomScaleSheetLayoutView="80" workbookViewId="0">
      <selection activeCell="D4" sqref="D4:D5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10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3.5" customHeight="1" thickBot="1" x14ac:dyDescent="0.25">
      <c r="B3" s="42"/>
      <c r="G3" s="107" t="s">
        <v>142</v>
      </c>
      <c r="H3" s="107"/>
      <c r="I3" s="107"/>
      <c r="J3" s="107"/>
      <c r="K3" s="107"/>
      <c r="L3" s="107"/>
      <c r="M3" s="108"/>
      <c r="N3" s="93" t="s">
        <v>49</v>
      </c>
      <c r="O3" s="94"/>
    </row>
    <row r="4" spans="1:31" s="7" customFormat="1" ht="12.75" customHeight="1" x14ac:dyDescent="0.2">
      <c r="A4" s="45" t="s">
        <v>2</v>
      </c>
      <c r="B4" s="101">
        <v>0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x14ac:dyDescent="0.2">
      <c r="A6" s="138">
        <v>1</v>
      </c>
      <c r="B6" s="11" t="s">
        <v>76</v>
      </c>
      <c r="C6" s="11" t="s">
        <v>74</v>
      </c>
      <c r="D6" s="49" t="s">
        <v>51</v>
      </c>
      <c r="E6" s="49"/>
      <c r="F6" s="49"/>
      <c r="G6" s="11"/>
      <c r="H6" s="11">
        <v>187</v>
      </c>
      <c r="I6" s="11">
        <v>209</v>
      </c>
      <c r="J6" s="11">
        <v>212</v>
      </c>
      <c r="K6" s="11">
        <v>264</v>
      </c>
      <c r="L6" s="11">
        <v>226</v>
      </c>
      <c r="M6" s="11">
        <v>256</v>
      </c>
      <c r="N6" s="12">
        <f t="array" ref="N6">SUM(LARGE(H6:M6,{1,2,3,4,5}))+G6*COUNT(H6:L6)</f>
        <v>1167</v>
      </c>
      <c r="O6" s="13">
        <f>AVERAGE(LARGE(H6:M6,{1,2,3,4,5}))</f>
        <v>233.4</v>
      </c>
    </row>
    <row r="7" spans="1:31" x14ac:dyDescent="0.2">
      <c r="A7" s="138">
        <v>2</v>
      </c>
      <c r="B7" s="11" t="s">
        <v>106</v>
      </c>
      <c r="C7" s="11" t="s">
        <v>74</v>
      </c>
      <c r="D7" s="49"/>
      <c r="E7" s="49"/>
      <c r="F7" s="49" t="s">
        <v>51</v>
      </c>
      <c r="G7" s="11"/>
      <c r="H7" s="11">
        <v>204</v>
      </c>
      <c r="I7" s="11">
        <v>208</v>
      </c>
      <c r="J7" s="11">
        <v>158</v>
      </c>
      <c r="K7" s="11">
        <v>274</v>
      </c>
      <c r="L7" s="11">
        <v>279</v>
      </c>
      <c r="M7" s="11">
        <v>196</v>
      </c>
      <c r="N7" s="12">
        <f t="array" ref="N7">SUM(LARGE(H7:M7,{1,2,3,4,5}))+G7*COUNT(H7:L7)</f>
        <v>1161</v>
      </c>
      <c r="O7" s="13">
        <f>AVERAGE(LARGE(H7:M7,{1,2,3,4,5}))</f>
        <v>232.2</v>
      </c>
    </row>
    <row r="8" spans="1:31" x14ac:dyDescent="0.2">
      <c r="A8" s="138">
        <v>3</v>
      </c>
      <c r="B8" s="11" t="s">
        <v>68</v>
      </c>
      <c r="C8" s="11" t="s">
        <v>74</v>
      </c>
      <c r="D8" s="49"/>
      <c r="E8" s="49"/>
      <c r="F8" s="49" t="s">
        <v>51</v>
      </c>
      <c r="G8" s="11"/>
      <c r="H8" s="11">
        <v>228</v>
      </c>
      <c r="I8" s="11">
        <v>205</v>
      </c>
      <c r="J8" s="11">
        <v>204</v>
      </c>
      <c r="K8" s="11">
        <v>265</v>
      </c>
      <c r="L8" s="11">
        <v>218</v>
      </c>
      <c r="M8" s="11">
        <v>237</v>
      </c>
      <c r="N8" s="12">
        <f t="array" ref="N8">SUM(LARGE(H8:M8,{1,2,3,4,5}))+G8*COUNT(H8:L8)</f>
        <v>1153</v>
      </c>
      <c r="O8" s="13">
        <f>AVERAGE(LARGE(H8:M8,{1,2,3,4,5}))</f>
        <v>230.6</v>
      </c>
    </row>
    <row r="9" spans="1:31" x14ac:dyDescent="0.2">
      <c r="A9" s="138">
        <v>4</v>
      </c>
      <c r="B9" s="11" t="s">
        <v>71</v>
      </c>
      <c r="C9" s="11" t="s">
        <v>74</v>
      </c>
      <c r="D9" s="49"/>
      <c r="E9" s="49"/>
      <c r="F9" s="49"/>
      <c r="G9" s="11"/>
      <c r="H9" s="11">
        <v>222</v>
      </c>
      <c r="I9" s="11">
        <v>225</v>
      </c>
      <c r="J9" s="11">
        <v>245</v>
      </c>
      <c r="K9" s="11">
        <v>182</v>
      </c>
      <c r="L9" s="11">
        <v>242</v>
      </c>
      <c r="M9" s="11">
        <v>208</v>
      </c>
      <c r="N9" s="12">
        <f t="array" ref="N9">SUM(LARGE(H9:M9,{1,2,3,4,5}))+G9*COUNT(H9:L9)</f>
        <v>1142</v>
      </c>
      <c r="O9" s="13">
        <f>AVERAGE(LARGE(H9:M9,{1,2,3,4,5}))</f>
        <v>228.4</v>
      </c>
    </row>
    <row r="10" spans="1:31" x14ac:dyDescent="0.2">
      <c r="A10" s="138">
        <v>5</v>
      </c>
      <c r="B10" s="11" t="s">
        <v>66</v>
      </c>
      <c r="C10" s="11" t="s">
        <v>74</v>
      </c>
      <c r="D10" s="49"/>
      <c r="E10" s="49"/>
      <c r="F10" s="49"/>
      <c r="G10" s="11"/>
      <c r="H10" s="11">
        <v>189</v>
      </c>
      <c r="I10" s="11">
        <v>237</v>
      </c>
      <c r="J10" s="11">
        <v>207</v>
      </c>
      <c r="K10" s="11">
        <v>179</v>
      </c>
      <c r="L10" s="11">
        <v>266</v>
      </c>
      <c r="M10" s="11">
        <v>232</v>
      </c>
      <c r="N10" s="12">
        <f t="array" ref="N10">SUM(LARGE(H10:M10,{1,2,3,4,5}))+G10*COUNT(H10:L10)</f>
        <v>1131</v>
      </c>
      <c r="O10" s="13">
        <f>AVERAGE(LARGE(H10:M10,{1,2,3,4,5}))</f>
        <v>226.2</v>
      </c>
    </row>
    <row r="11" spans="1:31" x14ac:dyDescent="0.2">
      <c r="A11" s="138">
        <v>6</v>
      </c>
      <c r="B11" s="11" t="s">
        <v>69</v>
      </c>
      <c r="C11" s="11" t="s">
        <v>74</v>
      </c>
      <c r="D11" s="49"/>
      <c r="E11" s="49"/>
      <c r="F11" s="49"/>
      <c r="G11" s="11"/>
      <c r="H11" s="11">
        <v>246</v>
      </c>
      <c r="I11" s="11">
        <v>202</v>
      </c>
      <c r="J11" s="11">
        <v>244</v>
      </c>
      <c r="K11" s="11">
        <v>212</v>
      </c>
      <c r="L11" s="11">
        <v>225</v>
      </c>
      <c r="M11" s="11">
        <v>184</v>
      </c>
      <c r="N11" s="12">
        <f t="array" ref="N11">SUM(LARGE(H11:M11,{1,2,3,4,5}))+G11*COUNT(H11:L11)</f>
        <v>1129</v>
      </c>
      <c r="O11" s="13">
        <f>AVERAGE(LARGE(H11:M11,{1,2,3,4,5}))</f>
        <v>225.8</v>
      </c>
    </row>
    <row r="12" spans="1:31" x14ac:dyDescent="0.2">
      <c r="A12" s="138">
        <v>7</v>
      </c>
      <c r="B12" s="47" t="s">
        <v>88</v>
      </c>
      <c r="C12" s="11" t="s">
        <v>74</v>
      </c>
      <c r="D12" s="49"/>
      <c r="E12" s="49"/>
      <c r="F12" s="49" t="s">
        <v>51</v>
      </c>
      <c r="G12" s="11"/>
      <c r="H12" s="11">
        <v>198</v>
      </c>
      <c r="I12" s="11">
        <v>189</v>
      </c>
      <c r="J12" s="11">
        <v>231</v>
      </c>
      <c r="K12" s="11">
        <v>246</v>
      </c>
      <c r="L12" s="11">
        <v>232</v>
      </c>
      <c r="M12" s="11">
        <v>222</v>
      </c>
      <c r="N12" s="12">
        <f t="array" ref="N12">SUM(LARGE(H12:M12,{1,2,3,4,5}))+G12*COUNT(H12:L12)</f>
        <v>1129</v>
      </c>
      <c r="O12" s="13">
        <f>AVERAGE(LARGE(H12:M12,{1,2,3,4,5}))</f>
        <v>225.8</v>
      </c>
    </row>
    <row r="13" spans="1:31" x14ac:dyDescent="0.2">
      <c r="A13" s="138">
        <v>8</v>
      </c>
      <c r="B13" s="11" t="s">
        <v>109</v>
      </c>
      <c r="C13" s="11" t="s">
        <v>74</v>
      </c>
      <c r="D13" s="52"/>
      <c r="E13" s="52"/>
      <c r="F13" s="52"/>
      <c r="G13" s="19"/>
      <c r="H13" s="11">
        <v>265</v>
      </c>
      <c r="I13" s="11">
        <v>208</v>
      </c>
      <c r="J13" s="11">
        <v>222</v>
      </c>
      <c r="K13" s="11">
        <v>219</v>
      </c>
      <c r="L13" s="11">
        <v>212</v>
      </c>
      <c r="M13" s="11">
        <v>174</v>
      </c>
      <c r="N13" s="12">
        <f t="array" ref="N13">SUM(LARGE(H13:M13,{1,2,3,4,5}))+G13*COUNT(H13:L13)</f>
        <v>1126</v>
      </c>
      <c r="O13" s="13">
        <f>AVERAGE(LARGE(H13:M13,{1,2,3,4,5}))</f>
        <v>225.2</v>
      </c>
    </row>
    <row r="14" spans="1:31" x14ac:dyDescent="0.2">
      <c r="A14" s="138">
        <v>9</v>
      </c>
      <c r="B14" s="11" t="s">
        <v>100</v>
      </c>
      <c r="C14" s="11" t="s">
        <v>22</v>
      </c>
      <c r="D14" s="49"/>
      <c r="E14" s="49"/>
      <c r="F14" s="49"/>
      <c r="G14" s="11"/>
      <c r="H14" s="11">
        <v>225</v>
      </c>
      <c r="I14" s="11">
        <v>224</v>
      </c>
      <c r="J14" s="11">
        <v>221</v>
      </c>
      <c r="K14" s="11">
        <v>243</v>
      </c>
      <c r="L14" s="11">
        <v>181</v>
      </c>
      <c r="M14" s="11">
        <v>212</v>
      </c>
      <c r="N14" s="12">
        <f t="array" ref="N14">SUM(LARGE(H14:M14,{1,2,3,4,5}))+G14*COUNT(H14:L14)</f>
        <v>1125</v>
      </c>
      <c r="O14" s="13">
        <f>AVERAGE(LARGE(H14:M14,{1,2,3,4,5}))</f>
        <v>225</v>
      </c>
    </row>
    <row r="15" spans="1:31" x14ac:dyDescent="0.2">
      <c r="A15" s="138">
        <v>10</v>
      </c>
      <c r="B15" s="11" t="s">
        <v>95</v>
      </c>
      <c r="C15" s="11" t="s">
        <v>74</v>
      </c>
      <c r="D15" s="49"/>
      <c r="E15" s="49"/>
      <c r="F15" s="49"/>
      <c r="G15" s="11"/>
      <c r="H15" s="11">
        <v>252</v>
      </c>
      <c r="I15" s="11">
        <v>225</v>
      </c>
      <c r="J15" s="11">
        <v>158</v>
      </c>
      <c r="K15" s="11">
        <v>186</v>
      </c>
      <c r="L15" s="11">
        <v>209</v>
      </c>
      <c r="M15" s="11">
        <v>247</v>
      </c>
      <c r="N15" s="12">
        <f t="array" ref="N15">SUM(LARGE(H15:M15,{1,2,3,4,5}))+G15*COUNT(H15:L15)</f>
        <v>1119</v>
      </c>
      <c r="O15" s="13">
        <f>AVERAGE(LARGE(H15:M15,{1,2,3,4,5}))</f>
        <v>223.8</v>
      </c>
    </row>
    <row r="16" spans="1:31" x14ac:dyDescent="0.2">
      <c r="A16" s="138">
        <v>11</v>
      </c>
      <c r="B16" s="47" t="s">
        <v>75</v>
      </c>
      <c r="C16" s="11" t="s">
        <v>74</v>
      </c>
      <c r="D16" s="49" t="s">
        <v>51</v>
      </c>
      <c r="E16" s="49"/>
      <c r="F16" s="49" t="s">
        <v>51</v>
      </c>
      <c r="G16" s="11"/>
      <c r="H16" s="11">
        <v>257</v>
      </c>
      <c r="I16" s="11">
        <v>175</v>
      </c>
      <c r="J16" s="11">
        <v>152</v>
      </c>
      <c r="K16" s="11">
        <v>216</v>
      </c>
      <c r="L16" s="11">
        <v>239</v>
      </c>
      <c r="M16" s="11">
        <v>230</v>
      </c>
      <c r="N16" s="12">
        <f t="array" ref="N16">SUM(LARGE(H16:M16,{1,2,3,4,5}))+G16*COUNT(H16:L16)</f>
        <v>1117</v>
      </c>
      <c r="O16" s="13">
        <f>AVERAGE(LARGE(H16:M16,{1,2,3,4,5}))</f>
        <v>223.4</v>
      </c>
    </row>
    <row r="17" spans="1:15" x14ac:dyDescent="0.2">
      <c r="A17" s="138">
        <v>12</v>
      </c>
      <c r="B17" s="11" t="s">
        <v>108</v>
      </c>
      <c r="C17" s="18" t="s">
        <v>74</v>
      </c>
      <c r="D17" s="51"/>
      <c r="E17" s="51" t="s">
        <v>51</v>
      </c>
      <c r="F17" s="51" t="s">
        <v>51</v>
      </c>
      <c r="G17" s="18"/>
      <c r="H17" s="18">
        <v>223</v>
      </c>
      <c r="I17" s="18">
        <v>190</v>
      </c>
      <c r="J17" s="18">
        <v>276</v>
      </c>
      <c r="K17" s="18">
        <v>237</v>
      </c>
      <c r="L17" s="18">
        <v>187</v>
      </c>
      <c r="M17" s="18">
        <v>182</v>
      </c>
      <c r="N17" s="12">
        <f t="array" ref="N17">SUM(LARGE(H17:M17,{1,2,3,4,5}))+G17*COUNT(H17:L17)</f>
        <v>1113</v>
      </c>
      <c r="O17" s="13">
        <f>AVERAGE(LARGE(H17:M17,{1,2,3,4,5}))</f>
        <v>222.6</v>
      </c>
    </row>
    <row r="18" spans="1:15" x14ac:dyDescent="0.2">
      <c r="A18" s="138">
        <v>13</v>
      </c>
      <c r="B18" s="11" t="s">
        <v>86</v>
      </c>
      <c r="C18" s="11" t="s">
        <v>74</v>
      </c>
      <c r="D18" s="49"/>
      <c r="E18" s="49"/>
      <c r="F18" s="49"/>
      <c r="G18" s="11">
        <v>8</v>
      </c>
      <c r="H18" s="11">
        <v>225</v>
      </c>
      <c r="I18" s="11">
        <v>242</v>
      </c>
      <c r="J18" s="11">
        <v>133</v>
      </c>
      <c r="K18" s="11">
        <v>196</v>
      </c>
      <c r="L18" s="11">
        <v>195</v>
      </c>
      <c r="M18" s="11">
        <v>205</v>
      </c>
      <c r="N18" s="12">
        <f t="array" ref="N18">SUM(LARGE(H18:M18,{1,2,3,4,5}))+G18*COUNT(H18:L18)</f>
        <v>1103</v>
      </c>
      <c r="O18" s="13">
        <f>AVERAGE(LARGE(H18:M18,{1,2,3,4,5}))</f>
        <v>212.6</v>
      </c>
    </row>
    <row r="19" spans="1:15" ht="13.5" thickBot="1" x14ac:dyDescent="0.25">
      <c r="A19" s="140">
        <v>14</v>
      </c>
      <c r="B19" s="16" t="s">
        <v>77</v>
      </c>
      <c r="C19" s="16" t="s">
        <v>74</v>
      </c>
      <c r="D19" s="50"/>
      <c r="E19" s="50"/>
      <c r="F19" s="50"/>
      <c r="G19" s="16"/>
      <c r="H19" s="16">
        <v>201</v>
      </c>
      <c r="I19" s="16">
        <v>243</v>
      </c>
      <c r="J19" s="16">
        <v>128</v>
      </c>
      <c r="K19" s="16">
        <v>203</v>
      </c>
      <c r="L19" s="16">
        <v>229</v>
      </c>
      <c r="M19" s="16">
        <v>223</v>
      </c>
      <c r="N19" s="135">
        <f t="array" ref="N19">SUM(LARGE(H19:M19,{1,2,3,4,5}))+G19*COUNT(H19:L19)</f>
        <v>1099</v>
      </c>
      <c r="O19" s="136">
        <f>AVERAGE(LARGE(H19:M19,{1,2,3,4,5}))</f>
        <v>219.8</v>
      </c>
    </row>
    <row r="20" spans="1:15" ht="13.5" thickTop="1" x14ac:dyDescent="0.2">
      <c r="A20" s="17">
        <v>15</v>
      </c>
      <c r="B20" s="18" t="s">
        <v>67</v>
      </c>
      <c r="C20" s="18" t="s">
        <v>74</v>
      </c>
      <c r="D20" s="51"/>
      <c r="E20" s="51"/>
      <c r="F20" s="51"/>
      <c r="G20" s="18"/>
      <c r="H20" s="18">
        <v>185</v>
      </c>
      <c r="I20" s="18">
        <v>163</v>
      </c>
      <c r="J20" s="18">
        <v>239</v>
      </c>
      <c r="K20" s="18">
        <v>199</v>
      </c>
      <c r="L20" s="18">
        <v>276</v>
      </c>
      <c r="M20" s="18">
        <v>189</v>
      </c>
      <c r="N20" s="133">
        <f t="array" ref="N20">SUM(LARGE(H20:M20,{1,2,3,4,5}))+G20*COUNT(H20:L20)</f>
        <v>1088</v>
      </c>
      <c r="O20" s="134">
        <f>AVERAGE(LARGE(H20:M20,{1,2,3,4,5}))</f>
        <v>217.6</v>
      </c>
    </row>
    <row r="21" spans="1:15" x14ac:dyDescent="0.2">
      <c r="A21" s="10">
        <v>16</v>
      </c>
      <c r="B21" s="11" t="s">
        <v>83</v>
      </c>
      <c r="C21" s="11" t="s">
        <v>74</v>
      </c>
      <c r="D21" s="49" t="s">
        <v>51</v>
      </c>
      <c r="E21" s="49" t="s">
        <v>51</v>
      </c>
      <c r="F21" s="49" t="s">
        <v>51</v>
      </c>
      <c r="G21" s="11"/>
      <c r="H21" s="11">
        <v>216</v>
      </c>
      <c r="I21" s="11">
        <v>213</v>
      </c>
      <c r="J21" s="11">
        <v>171</v>
      </c>
      <c r="K21" s="11">
        <v>237</v>
      </c>
      <c r="L21" s="11">
        <v>216</v>
      </c>
      <c r="M21" s="11">
        <v>205</v>
      </c>
      <c r="N21" s="12">
        <f t="array" ref="N21">SUM(LARGE(H21:M21,{1,2,3,4,5}))+G21*COUNT(H21:L21)</f>
        <v>1087</v>
      </c>
      <c r="O21" s="13">
        <f>AVERAGE(LARGE(H21:M21,{1,2,3,4,5}))</f>
        <v>217.4</v>
      </c>
    </row>
    <row r="22" spans="1:15" x14ac:dyDescent="0.2">
      <c r="A22" s="10">
        <v>17</v>
      </c>
      <c r="B22" s="11" t="s">
        <v>134</v>
      </c>
      <c r="C22" s="11" t="s">
        <v>74</v>
      </c>
      <c r="D22" s="49"/>
      <c r="E22" s="49"/>
      <c r="F22" s="49"/>
      <c r="G22" s="11"/>
      <c r="H22" s="11">
        <v>235</v>
      </c>
      <c r="I22" s="11">
        <v>203</v>
      </c>
      <c r="J22" s="11">
        <v>244</v>
      </c>
      <c r="K22" s="11">
        <v>180</v>
      </c>
      <c r="L22" s="11">
        <v>202</v>
      </c>
      <c r="M22" s="11">
        <v>195</v>
      </c>
      <c r="N22" s="12">
        <f t="array" ref="N22">SUM(LARGE(H22:M22,{1,2,3,4,5}))+G22*COUNT(H22:L22)</f>
        <v>1079</v>
      </c>
      <c r="O22" s="13">
        <f>AVERAGE(LARGE(H22:M22,{1,2,3,4,5}))</f>
        <v>215.8</v>
      </c>
    </row>
    <row r="23" spans="1:15" x14ac:dyDescent="0.2">
      <c r="A23" s="10">
        <v>18</v>
      </c>
      <c r="B23" s="11" t="s">
        <v>124</v>
      </c>
      <c r="C23" s="11" t="s">
        <v>74</v>
      </c>
      <c r="D23" s="49" t="s">
        <v>51</v>
      </c>
      <c r="E23" s="49" t="s">
        <v>51</v>
      </c>
      <c r="F23" s="49" t="s">
        <v>51</v>
      </c>
      <c r="G23" s="11">
        <v>8</v>
      </c>
      <c r="H23" s="11">
        <v>224</v>
      </c>
      <c r="I23" s="11">
        <v>215</v>
      </c>
      <c r="J23" s="11">
        <v>194</v>
      </c>
      <c r="K23" s="11">
        <v>202</v>
      </c>
      <c r="L23" s="11">
        <v>132</v>
      </c>
      <c r="M23" s="11">
        <v>178</v>
      </c>
      <c r="N23" s="12">
        <f t="array" ref="N23">SUM(LARGE(H23:M23,{1,2,3,4,5}))+G23*COUNT(H23:L23)</f>
        <v>1053</v>
      </c>
      <c r="O23" s="13">
        <f>AVERAGE(LARGE(H23:M23,{1,2,3,4,5}))</f>
        <v>202.6</v>
      </c>
    </row>
    <row r="24" spans="1:15" x14ac:dyDescent="0.2">
      <c r="A24" s="10">
        <v>19</v>
      </c>
      <c r="B24" s="11" t="s">
        <v>129</v>
      </c>
      <c r="C24" s="11" t="s">
        <v>74</v>
      </c>
      <c r="D24" s="49"/>
      <c r="E24" s="49" t="s">
        <v>51</v>
      </c>
      <c r="F24" s="49"/>
      <c r="G24" s="11"/>
      <c r="H24" s="11">
        <v>202</v>
      </c>
      <c r="I24" s="11">
        <v>181</v>
      </c>
      <c r="J24" s="11">
        <v>245</v>
      </c>
      <c r="K24" s="11">
        <v>213</v>
      </c>
      <c r="L24" s="11">
        <v>155</v>
      </c>
      <c r="M24" s="11">
        <v>193</v>
      </c>
      <c r="N24" s="12">
        <f t="array" ref="N24">SUM(LARGE(H24:M24,{1,2,3,4,5}))+G24*COUNT(H24:L24)</f>
        <v>1034</v>
      </c>
      <c r="O24" s="13">
        <f>AVERAGE(LARGE(H24:M24,{1,2,3,4,5}))</f>
        <v>206.8</v>
      </c>
    </row>
    <row r="25" spans="1:15" x14ac:dyDescent="0.2">
      <c r="A25" s="10">
        <v>20</v>
      </c>
      <c r="B25" s="11" t="s">
        <v>78</v>
      </c>
      <c r="C25" s="11" t="s">
        <v>74</v>
      </c>
      <c r="D25" s="49" t="s">
        <v>51</v>
      </c>
      <c r="E25" s="49"/>
      <c r="F25" s="49"/>
      <c r="G25" s="11"/>
      <c r="H25" s="11">
        <v>244</v>
      </c>
      <c r="I25" s="11">
        <v>186</v>
      </c>
      <c r="J25" s="11">
        <v>193</v>
      </c>
      <c r="K25" s="11">
        <v>130</v>
      </c>
      <c r="L25" s="11">
        <v>192</v>
      </c>
      <c r="M25" s="11">
        <v>210</v>
      </c>
      <c r="N25" s="12">
        <f t="array" ref="N25">SUM(LARGE(H25:M25,{1,2,3,4,5}))+G25*COUNT(H25:L25)</f>
        <v>1025</v>
      </c>
      <c r="O25" s="13">
        <f>AVERAGE(LARGE(H25:M25,{1,2,3,4,5}))</f>
        <v>205</v>
      </c>
    </row>
    <row r="26" spans="1:15" x14ac:dyDescent="0.2">
      <c r="A26" s="10">
        <v>21</v>
      </c>
      <c r="B26" s="11" t="s">
        <v>121</v>
      </c>
      <c r="C26" s="11" t="s">
        <v>74</v>
      </c>
      <c r="D26" s="49"/>
      <c r="E26" s="49"/>
      <c r="F26" s="49" t="s">
        <v>51</v>
      </c>
      <c r="G26" s="11"/>
      <c r="H26" s="11">
        <v>179</v>
      </c>
      <c r="I26" s="11">
        <v>204</v>
      </c>
      <c r="J26" s="11">
        <v>187</v>
      </c>
      <c r="K26" s="11">
        <v>192</v>
      </c>
      <c r="L26" s="11">
        <v>198</v>
      </c>
      <c r="M26" s="11">
        <v>234</v>
      </c>
      <c r="N26" s="12">
        <f t="array" ref="N26">SUM(LARGE(H26:M26,{1,2,3,4,5}))+G26*COUNT(H26:L26)</f>
        <v>1015</v>
      </c>
      <c r="O26" s="13">
        <f>AVERAGE(LARGE(H26:M26,{1,2,3,4,5}))</f>
        <v>203</v>
      </c>
    </row>
    <row r="27" spans="1:15" x14ac:dyDescent="0.2">
      <c r="A27" s="10">
        <v>22</v>
      </c>
      <c r="B27" s="11" t="s">
        <v>114</v>
      </c>
      <c r="C27" s="11" t="s">
        <v>74</v>
      </c>
      <c r="D27" s="49"/>
      <c r="E27" s="49" t="s">
        <v>51</v>
      </c>
      <c r="F27" s="49"/>
      <c r="G27" s="11"/>
      <c r="H27" s="11">
        <v>205</v>
      </c>
      <c r="I27" s="11">
        <v>182</v>
      </c>
      <c r="J27" s="11">
        <v>201</v>
      </c>
      <c r="K27" s="11">
        <v>130</v>
      </c>
      <c r="L27" s="11">
        <v>233</v>
      </c>
      <c r="M27" s="11">
        <v>180</v>
      </c>
      <c r="N27" s="12">
        <f t="array" ref="N27">SUM(LARGE(H27:M27,{1,2,3,4,5}))+G27*COUNT(H27:L27)</f>
        <v>1001</v>
      </c>
      <c r="O27" s="13">
        <f>AVERAGE(LARGE(H27:M27,{1,2,3,4,5}))</f>
        <v>200.2</v>
      </c>
    </row>
    <row r="28" spans="1:15" x14ac:dyDescent="0.2">
      <c r="A28" s="10">
        <v>23</v>
      </c>
      <c r="B28" s="11" t="s">
        <v>81</v>
      </c>
      <c r="C28" s="11" t="s">
        <v>22</v>
      </c>
      <c r="D28" s="49"/>
      <c r="E28" s="49" t="s">
        <v>51</v>
      </c>
      <c r="F28" s="49"/>
      <c r="G28" s="11"/>
      <c r="H28" s="11">
        <v>170</v>
      </c>
      <c r="I28" s="11">
        <v>196</v>
      </c>
      <c r="J28" s="11">
        <v>225</v>
      </c>
      <c r="K28" s="11">
        <v>149</v>
      </c>
      <c r="L28" s="11">
        <v>217</v>
      </c>
      <c r="M28" s="11">
        <v>172</v>
      </c>
      <c r="N28" s="12">
        <f t="array" ref="N28">SUM(LARGE(H28:M28,{1,2,3,4,5}))+G28*COUNT(H28:L28)</f>
        <v>980</v>
      </c>
      <c r="O28" s="13">
        <f>AVERAGE(LARGE(H28:M28,{1,2,3,4,5}))</f>
        <v>196</v>
      </c>
    </row>
    <row r="29" spans="1:15" x14ac:dyDescent="0.2">
      <c r="A29" s="10">
        <v>24</v>
      </c>
      <c r="B29" s="11" t="s">
        <v>105</v>
      </c>
      <c r="C29" s="11" t="s">
        <v>74</v>
      </c>
      <c r="D29" s="49"/>
      <c r="E29" s="49"/>
      <c r="F29" s="49"/>
      <c r="G29" s="11"/>
      <c r="H29" s="11">
        <v>187</v>
      </c>
      <c r="I29" s="11">
        <v>190</v>
      </c>
      <c r="J29" s="11">
        <v>211</v>
      </c>
      <c r="K29" s="11">
        <v>172</v>
      </c>
      <c r="L29" s="11">
        <v>216</v>
      </c>
      <c r="M29" s="11"/>
      <c r="N29" s="12">
        <f t="array" ref="N29">SUM(LARGE(H29:M29,{1,2,3,4,5}))+G29*COUNT(H29:L29)</f>
        <v>976</v>
      </c>
      <c r="O29" s="13">
        <f>AVERAGE(LARGE(H29:M29,{1,2,3,4,5}))</f>
        <v>195.2</v>
      </c>
    </row>
    <row r="30" spans="1:15" x14ac:dyDescent="0.2">
      <c r="A30" s="10">
        <v>25</v>
      </c>
      <c r="B30" s="11" t="s">
        <v>94</v>
      </c>
      <c r="C30" s="11" t="s">
        <v>22</v>
      </c>
      <c r="D30" s="49"/>
      <c r="E30" s="49"/>
      <c r="F30" s="49"/>
      <c r="G30" s="11"/>
      <c r="H30" s="11">
        <v>186</v>
      </c>
      <c r="I30" s="11">
        <v>206</v>
      </c>
      <c r="J30" s="11">
        <v>169</v>
      </c>
      <c r="K30" s="11">
        <v>184</v>
      </c>
      <c r="L30" s="11">
        <v>167</v>
      </c>
      <c r="M30" s="11">
        <v>229</v>
      </c>
      <c r="N30" s="12">
        <f t="array" ref="N30">SUM(LARGE(H30:M30,{1,2,3,4,5}))+G30*COUNT(H30:L30)</f>
        <v>974</v>
      </c>
      <c r="O30" s="13">
        <f>AVERAGE(LARGE(H30:M30,{1,2,3,4,5}))</f>
        <v>194.8</v>
      </c>
    </row>
    <row r="31" spans="1:15" x14ac:dyDescent="0.2">
      <c r="A31" s="10">
        <v>26</v>
      </c>
      <c r="B31" s="11" t="s">
        <v>79</v>
      </c>
      <c r="C31" s="11" t="s">
        <v>74</v>
      </c>
      <c r="D31" s="49"/>
      <c r="E31" s="49"/>
      <c r="F31" s="49"/>
      <c r="G31" s="11"/>
      <c r="H31" s="11">
        <v>214</v>
      </c>
      <c r="I31" s="11">
        <v>214</v>
      </c>
      <c r="J31" s="11">
        <v>200</v>
      </c>
      <c r="K31" s="11">
        <v>175</v>
      </c>
      <c r="L31" s="11">
        <v>168</v>
      </c>
      <c r="M31" s="11">
        <v>144</v>
      </c>
      <c r="N31" s="12">
        <f t="array" ref="N31">SUM(LARGE(H31:M31,{1,2,3,4,5}))+G31*COUNT(H31:L31)</f>
        <v>971</v>
      </c>
      <c r="O31" s="13">
        <f>AVERAGE(LARGE(H31:M31,{1,2,3,4,5}))</f>
        <v>194.2</v>
      </c>
    </row>
    <row r="32" spans="1:15" x14ac:dyDescent="0.2">
      <c r="A32" s="10">
        <v>27</v>
      </c>
      <c r="B32" s="11" t="s">
        <v>90</v>
      </c>
      <c r="C32" s="11" t="s">
        <v>74</v>
      </c>
      <c r="D32" s="49"/>
      <c r="E32" s="49" t="s">
        <v>51</v>
      </c>
      <c r="F32" s="49" t="s">
        <v>51</v>
      </c>
      <c r="G32" s="11"/>
      <c r="H32" s="11">
        <v>210</v>
      </c>
      <c r="I32" s="11">
        <v>181</v>
      </c>
      <c r="J32" s="11">
        <v>191</v>
      </c>
      <c r="K32" s="11">
        <v>193</v>
      </c>
      <c r="L32" s="11">
        <v>179</v>
      </c>
      <c r="M32" s="11">
        <v>180</v>
      </c>
      <c r="N32" s="12">
        <f t="array" ref="N32">SUM(LARGE(H32:M32,{1,2,3,4,5}))+G32*COUNT(H32:L32)</f>
        <v>955</v>
      </c>
      <c r="O32" s="13">
        <f>AVERAGE(LARGE(H32:M32,{1,2,3,4,5}))</f>
        <v>191</v>
      </c>
    </row>
    <row r="33" spans="1:15" x14ac:dyDescent="0.2">
      <c r="A33" s="10">
        <v>28</v>
      </c>
      <c r="B33" s="11" t="s">
        <v>93</v>
      </c>
      <c r="C33" s="11" t="s">
        <v>22</v>
      </c>
      <c r="D33" s="49"/>
      <c r="E33" s="49"/>
      <c r="F33" s="49"/>
      <c r="G33" s="11"/>
      <c r="H33" s="11">
        <v>179</v>
      </c>
      <c r="I33" s="11">
        <v>159</v>
      </c>
      <c r="J33" s="11">
        <v>193</v>
      </c>
      <c r="K33" s="11">
        <v>219</v>
      </c>
      <c r="L33" s="11">
        <v>202</v>
      </c>
      <c r="M33" s="11">
        <v>155</v>
      </c>
      <c r="N33" s="12">
        <f t="array" ref="N33">SUM(LARGE(H33:M33,{1,2,3,4,5}))+G33*COUNT(H33:L33)</f>
        <v>952</v>
      </c>
      <c r="O33" s="13">
        <f>AVERAGE(LARGE(H33:M33,{1,2,3,4,5}))</f>
        <v>190.4</v>
      </c>
    </row>
    <row r="34" spans="1:15" x14ac:dyDescent="0.2">
      <c r="A34" s="10">
        <v>29</v>
      </c>
      <c r="B34" s="11" t="s">
        <v>82</v>
      </c>
      <c r="C34" s="11" t="s">
        <v>22</v>
      </c>
      <c r="D34" s="49"/>
      <c r="E34" s="49"/>
      <c r="F34" s="49"/>
      <c r="G34" s="11"/>
      <c r="H34" s="11">
        <v>130</v>
      </c>
      <c r="I34" s="11">
        <v>156</v>
      </c>
      <c r="J34" s="11">
        <v>221</v>
      </c>
      <c r="K34" s="11">
        <v>188</v>
      </c>
      <c r="L34" s="11">
        <v>208</v>
      </c>
      <c r="M34" s="11">
        <v>169</v>
      </c>
      <c r="N34" s="12">
        <f t="array" ref="N34">SUM(LARGE(H34:M34,{1,2,3,4,5}))+G34*COUNT(H34:L34)</f>
        <v>942</v>
      </c>
      <c r="O34" s="13">
        <f>AVERAGE(LARGE(H34:M34,{1,2,3,4,5}))</f>
        <v>188.4</v>
      </c>
    </row>
    <row r="35" spans="1:15" x14ac:dyDescent="0.2">
      <c r="A35" s="10">
        <v>30</v>
      </c>
      <c r="B35" s="11" t="s">
        <v>104</v>
      </c>
      <c r="C35" s="11" t="s">
        <v>22</v>
      </c>
      <c r="D35" s="49"/>
      <c r="E35" s="49"/>
      <c r="F35" s="49"/>
      <c r="G35" s="11"/>
      <c r="H35" s="11">
        <v>201</v>
      </c>
      <c r="I35" s="11">
        <v>163</v>
      </c>
      <c r="J35" s="11">
        <v>194</v>
      </c>
      <c r="K35" s="11">
        <v>190</v>
      </c>
      <c r="L35" s="11">
        <v>151</v>
      </c>
      <c r="M35" s="11">
        <v>187</v>
      </c>
      <c r="N35" s="12">
        <f t="array" ref="N35">SUM(LARGE(H35:M35,{1,2,3,4,5}))+G35*COUNT(H35:L35)</f>
        <v>935</v>
      </c>
      <c r="O35" s="13">
        <f>AVERAGE(LARGE(H35:M35,{1,2,3,4,5}))</f>
        <v>187</v>
      </c>
    </row>
    <row r="36" spans="1:15" x14ac:dyDescent="0.2">
      <c r="A36" s="10">
        <v>31</v>
      </c>
      <c r="B36" s="11" t="s">
        <v>108</v>
      </c>
      <c r="C36" s="11" t="s">
        <v>74</v>
      </c>
      <c r="D36" s="49"/>
      <c r="E36" s="49"/>
      <c r="F36" s="49"/>
      <c r="G36" s="11"/>
      <c r="H36" s="11">
        <v>197</v>
      </c>
      <c r="I36" s="11">
        <v>191</v>
      </c>
      <c r="J36" s="11">
        <v>214</v>
      </c>
      <c r="K36" s="11">
        <v>161</v>
      </c>
      <c r="L36" s="11">
        <v>161</v>
      </c>
      <c r="M36" s="11"/>
      <c r="N36" s="12">
        <f t="array" ref="N36">SUM(LARGE(H36:M36,{1,2,3,4,5}))+G36*COUNT(H36:L36)</f>
        <v>924</v>
      </c>
      <c r="O36" s="13">
        <f>AVERAGE(LARGE(H36:M36,{1,2,3,4,5}))</f>
        <v>184.8</v>
      </c>
    </row>
    <row r="37" spans="1:15" x14ac:dyDescent="0.2">
      <c r="A37" s="10">
        <v>32</v>
      </c>
      <c r="B37" s="11" t="s">
        <v>135</v>
      </c>
      <c r="C37" s="11" t="s">
        <v>22</v>
      </c>
      <c r="D37" s="49"/>
      <c r="E37" s="49"/>
      <c r="F37" s="49"/>
      <c r="G37" s="11"/>
      <c r="H37" s="11">
        <v>179</v>
      </c>
      <c r="I37" s="11">
        <v>182</v>
      </c>
      <c r="J37" s="11">
        <v>248</v>
      </c>
      <c r="K37" s="11">
        <v>134</v>
      </c>
      <c r="L37" s="11">
        <v>171</v>
      </c>
      <c r="M37" s="11"/>
      <c r="N37" s="12">
        <f t="array" ref="N37">SUM(LARGE(H37:M37,{1,2,3,4,5}))+G37*COUNT(H37:L37)</f>
        <v>914</v>
      </c>
      <c r="O37" s="13">
        <f>AVERAGE(LARGE(H37:M37,{1,2,3,4,5}))</f>
        <v>182.8</v>
      </c>
    </row>
    <row r="38" spans="1:15" x14ac:dyDescent="0.2">
      <c r="A38" s="10">
        <v>33</v>
      </c>
      <c r="B38" s="11" t="s">
        <v>111</v>
      </c>
      <c r="C38" s="11" t="s">
        <v>22</v>
      </c>
      <c r="D38" s="49"/>
      <c r="E38" s="49"/>
      <c r="F38" s="49"/>
      <c r="G38" s="11"/>
      <c r="H38" s="11">
        <v>158</v>
      </c>
      <c r="I38" s="11">
        <v>234</v>
      </c>
      <c r="J38" s="11">
        <v>177</v>
      </c>
      <c r="K38" s="11">
        <v>173</v>
      </c>
      <c r="L38" s="11">
        <v>156</v>
      </c>
      <c r="M38" s="11">
        <v>171</v>
      </c>
      <c r="N38" s="12">
        <f t="array" ref="N38">SUM(LARGE(H38:M38,{1,2,3,4,5}))+G38*COUNT(H38:L38)</f>
        <v>913</v>
      </c>
      <c r="O38" s="13">
        <f>AVERAGE(LARGE(H38:M38,{1,2,3,4,5}))</f>
        <v>182.6</v>
      </c>
    </row>
    <row r="39" spans="1:15" x14ac:dyDescent="0.2">
      <c r="A39" s="10">
        <v>34</v>
      </c>
      <c r="B39" s="11" t="s">
        <v>97</v>
      </c>
      <c r="C39" s="11" t="s">
        <v>22</v>
      </c>
      <c r="D39" s="49"/>
      <c r="E39" s="49"/>
      <c r="F39" s="49"/>
      <c r="G39" s="11"/>
      <c r="H39" s="11">
        <v>149</v>
      </c>
      <c r="I39" s="11">
        <v>180</v>
      </c>
      <c r="J39" s="11">
        <v>200</v>
      </c>
      <c r="K39" s="11">
        <v>213</v>
      </c>
      <c r="L39" s="11">
        <v>143</v>
      </c>
      <c r="M39" s="11">
        <v>162</v>
      </c>
      <c r="N39" s="12">
        <f t="array" ref="N39">SUM(LARGE(H39:M39,{1,2,3,4,5}))+G39*COUNT(H39:L39)</f>
        <v>904</v>
      </c>
      <c r="O39" s="13">
        <f>AVERAGE(LARGE(H39:M39,{1,2,3,4,5}))</f>
        <v>180.8</v>
      </c>
    </row>
    <row r="40" spans="1:15" x14ac:dyDescent="0.2">
      <c r="A40" s="10">
        <v>35</v>
      </c>
      <c r="B40" s="11" t="s">
        <v>101</v>
      </c>
      <c r="C40" s="11" t="s">
        <v>22</v>
      </c>
      <c r="D40" s="49"/>
      <c r="E40" s="49"/>
      <c r="F40" s="49"/>
      <c r="G40" s="11"/>
      <c r="H40" s="11">
        <v>200</v>
      </c>
      <c r="I40" s="11">
        <v>137</v>
      </c>
      <c r="J40" s="11">
        <v>186</v>
      </c>
      <c r="K40" s="11">
        <v>166</v>
      </c>
      <c r="L40" s="11">
        <v>170</v>
      </c>
      <c r="M40" s="11">
        <v>169</v>
      </c>
      <c r="N40" s="12">
        <f t="array" ref="N40">SUM(LARGE(H40:M40,{1,2,3,4,5}))+G40*COUNT(H40:L40)</f>
        <v>891</v>
      </c>
      <c r="O40" s="13">
        <f>AVERAGE(LARGE(H40:M40,{1,2,3,4,5}))</f>
        <v>178.2</v>
      </c>
    </row>
    <row r="41" spans="1:15" x14ac:dyDescent="0.2">
      <c r="A41" s="10">
        <v>36</v>
      </c>
      <c r="B41" s="11" t="s">
        <v>99</v>
      </c>
      <c r="C41" s="11" t="s">
        <v>22</v>
      </c>
      <c r="D41" s="49"/>
      <c r="E41" s="49"/>
      <c r="F41" s="49"/>
      <c r="G41" s="11"/>
      <c r="H41" s="11">
        <v>173</v>
      </c>
      <c r="I41" s="11">
        <v>180</v>
      </c>
      <c r="J41" s="11">
        <v>155</v>
      </c>
      <c r="K41" s="11">
        <v>184</v>
      </c>
      <c r="L41" s="11">
        <v>174</v>
      </c>
      <c r="M41" s="11">
        <v>161</v>
      </c>
      <c r="N41" s="12">
        <f t="array" ref="N41">SUM(LARGE(H41:M41,{1,2,3,4,5}))+G41*COUNT(H41:L41)</f>
        <v>872</v>
      </c>
      <c r="O41" s="13">
        <f>AVERAGE(LARGE(H41:M41,{1,2,3,4,5}))</f>
        <v>174.4</v>
      </c>
    </row>
    <row r="42" spans="1:15" x14ac:dyDescent="0.2">
      <c r="A42" s="10">
        <v>37</v>
      </c>
      <c r="B42" s="11" t="s">
        <v>73</v>
      </c>
      <c r="C42" s="11" t="s">
        <v>22</v>
      </c>
      <c r="D42" s="49"/>
      <c r="E42" s="49"/>
      <c r="F42" s="49"/>
      <c r="G42" s="11">
        <v>8</v>
      </c>
      <c r="H42" s="11">
        <v>174</v>
      </c>
      <c r="I42" s="11">
        <v>132</v>
      </c>
      <c r="J42" s="11">
        <v>155</v>
      </c>
      <c r="K42" s="11">
        <v>174</v>
      </c>
      <c r="L42" s="11">
        <v>186</v>
      </c>
      <c r="M42" s="11">
        <v>133</v>
      </c>
      <c r="N42" s="12">
        <f t="array" ref="N42">SUM(LARGE(H42:M42,{1,2,3,4,5}))+G42*COUNT(H42:L42)</f>
        <v>862</v>
      </c>
      <c r="O42" s="13">
        <f>AVERAGE(LARGE(H42:M42,{1,2,3,4,5}))</f>
        <v>164.4</v>
      </c>
    </row>
    <row r="43" spans="1:15" x14ac:dyDescent="0.2">
      <c r="A43" s="10">
        <v>38</v>
      </c>
      <c r="B43" s="11" t="s">
        <v>132</v>
      </c>
      <c r="C43" s="11" t="s">
        <v>22</v>
      </c>
      <c r="D43" s="49"/>
      <c r="E43" s="49"/>
      <c r="F43" s="49"/>
      <c r="G43" s="11"/>
      <c r="H43" s="11">
        <v>151</v>
      </c>
      <c r="I43" s="11">
        <v>190</v>
      </c>
      <c r="J43" s="11">
        <v>174</v>
      </c>
      <c r="K43" s="11">
        <v>183</v>
      </c>
      <c r="L43" s="11">
        <v>138</v>
      </c>
      <c r="M43" s="11">
        <v>157</v>
      </c>
      <c r="N43" s="12">
        <f t="array" ref="N43">SUM(LARGE(H43:M43,{1,2,3,4,5}))+G43*COUNT(H43:L43)</f>
        <v>855</v>
      </c>
      <c r="O43" s="13">
        <f>AVERAGE(LARGE(H43:M43,{1,2,3,4,5}))</f>
        <v>171</v>
      </c>
    </row>
    <row r="44" spans="1:15" x14ac:dyDescent="0.2">
      <c r="A44" s="10">
        <v>39</v>
      </c>
      <c r="B44" s="11" t="s">
        <v>103</v>
      </c>
      <c r="C44" s="11" t="s">
        <v>22</v>
      </c>
      <c r="D44" s="49"/>
      <c r="E44" s="49"/>
      <c r="F44" s="49"/>
      <c r="G44" s="11">
        <v>8</v>
      </c>
      <c r="H44" s="11">
        <v>155</v>
      </c>
      <c r="I44" s="11">
        <v>172</v>
      </c>
      <c r="J44" s="11">
        <v>128</v>
      </c>
      <c r="K44" s="11">
        <v>161</v>
      </c>
      <c r="L44" s="11">
        <v>171</v>
      </c>
      <c r="M44" s="11">
        <v>145</v>
      </c>
      <c r="N44" s="12">
        <f t="array" ref="N44">SUM(LARGE(H44:M44,{1,2,3,4,5}))+G44*COUNT(H44:L44)</f>
        <v>844</v>
      </c>
      <c r="O44" s="13">
        <f>AVERAGE(LARGE(H44:M44,{1,2,3,4,5}))</f>
        <v>160.80000000000001</v>
      </c>
    </row>
    <row r="45" spans="1:15" x14ac:dyDescent="0.2">
      <c r="A45" s="10">
        <v>40</v>
      </c>
      <c r="B45" s="11" t="s">
        <v>102</v>
      </c>
      <c r="C45" s="11" t="s">
        <v>74</v>
      </c>
      <c r="D45" s="49" t="s">
        <v>51</v>
      </c>
      <c r="E45" s="49" t="s">
        <v>51</v>
      </c>
      <c r="F45" s="49" t="s">
        <v>51</v>
      </c>
      <c r="G45" s="11"/>
      <c r="H45" s="11">
        <v>156</v>
      </c>
      <c r="I45" s="11">
        <v>177</v>
      </c>
      <c r="J45" s="11">
        <v>163</v>
      </c>
      <c r="K45" s="11">
        <v>140</v>
      </c>
      <c r="L45" s="11">
        <v>182</v>
      </c>
      <c r="M45" s="11"/>
      <c r="N45" s="12">
        <f t="array" ref="N45">SUM(LARGE(H45:M45,{1,2,3,4,5}))+G45*COUNT(H45:L45)</f>
        <v>818</v>
      </c>
      <c r="O45" s="13">
        <f>AVERAGE(LARGE(H45:M45,{1,2,3,4,5}))</f>
        <v>163.6</v>
      </c>
    </row>
    <row r="46" spans="1:15" x14ac:dyDescent="0.2">
      <c r="A46" s="10">
        <v>41</v>
      </c>
      <c r="B46" s="11" t="s">
        <v>110</v>
      </c>
      <c r="C46" s="11" t="s">
        <v>22</v>
      </c>
      <c r="D46" s="49"/>
      <c r="E46" s="49"/>
      <c r="F46" s="49"/>
      <c r="G46" s="11"/>
      <c r="H46" s="11">
        <v>123</v>
      </c>
      <c r="I46" s="11">
        <v>162</v>
      </c>
      <c r="J46" s="11">
        <v>160</v>
      </c>
      <c r="K46" s="11">
        <v>184</v>
      </c>
      <c r="L46" s="11">
        <v>148</v>
      </c>
      <c r="M46" s="11"/>
      <c r="N46" s="12">
        <f t="array" ref="N46">SUM(LARGE(H46:M46,{1,2,3,4,5}))+G46*COUNT(H46:L46)</f>
        <v>777</v>
      </c>
      <c r="O46" s="13">
        <f>AVERAGE(LARGE(H46:M46,{1,2,3,4,5}))</f>
        <v>155.4</v>
      </c>
    </row>
    <row r="47" spans="1:15" x14ac:dyDescent="0.2">
      <c r="A47" s="10">
        <v>42</v>
      </c>
      <c r="B47" s="11" t="s">
        <v>127</v>
      </c>
      <c r="C47" s="11" t="s">
        <v>22</v>
      </c>
      <c r="D47" s="49"/>
      <c r="E47" s="49"/>
      <c r="F47" s="49"/>
      <c r="G47" s="11"/>
      <c r="H47" s="11">
        <v>141</v>
      </c>
      <c r="I47" s="11">
        <v>130</v>
      </c>
      <c r="J47" s="11">
        <v>135</v>
      </c>
      <c r="K47" s="11">
        <v>235</v>
      </c>
      <c r="L47" s="11">
        <v>119</v>
      </c>
      <c r="M47" s="11"/>
      <c r="N47" s="12">
        <f t="array" ref="N47">SUM(LARGE(H47:M47,{1,2,3,4,5}))+G47*COUNT(H47:L47)</f>
        <v>760</v>
      </c>
      <c r="O47" s="13">
        <f>AVERAGE(LARGE(H47:M47,{1,2,3,4,5}))</f>
        <v>152</v>
      </c>
    </row>
    <row r="48" spans="1:15" x14ac:dyDescent="0.2">
      <c r="A48" s="10">
        <v>43</v>
      </c>
      <c r="B48" s="11" t="s">
        <v>116</v>
      </c>
      <c r="C48" s="11" t="s">
        <v>22</v>
      </c>
      <c r="D48" s="49"/>
      <c r="E48" s="49"/>
      <c r="F48" s="49"/>
      <c r="G48" s="11"/>
      <c r="H48" s="11">
        <v>150</v>
      </c>
      <c r="I48" s="11">
        <v>170</v>
      </c>
      <c r="J48" s="11">
        <v>122</v>
      </c>
      <c r="K48" s="11">
        <v>168</v>
      </c>
      <c r="L48" s="11">
        <v>122</v>
      </c>
      <c r="M48" s="11"/>
      <c r="N48" s="12">
        <f t="array" ref="N48">SUM(LARGE(H48:M48,{1,2,3,4,5}))+G48*COUNT(H48:L48)</f>
        <v>732</v>
      </c>
      <c r="O48" s="13">
        <f>AVERAGE(LARGE(H48:M48,{1,2,3,4,5}))</f>
        <v>146.4</v>
      </c>
    </row>
  </sheetData>
  <autoFilter ref="A4:O48"/>
  <sortState ref="B6:N49">
    <sortCondition descending="1" ref="N6:N49"/>
  </sortState>
  <mergeCells count="14">
    <mergeCell ref="N3:O3"/>
    <mergeCell ref="K4:K5"/>
    <mergeCell ref="L4:L5"/>
    <mergeCell ref="M4:M5"/>
    <mergeCell ref="I4:I5"/>
    <mergeCell ref="J4:J5"/>
    <mergeCell ref="G3:M3"/>
    <mergeCell ref="E4:E5"/>
    <mergeCell ref="F4:F5"/>
    <mergeCell ref="G4:G5"/>
    <mergeCell ref="H4:H5"/>
    <mergeCell ref="B4:B5"/>
    <mergeCell ref="C4:C5"/>
    <mergeCell ref="D4:D5"/>
  </mergeCells>
  <pageMargins left="0.7" right="0.7" top="0.75" bottom="0.75" header="0.3" footer="0.3"/>
  <pageSetup paperSize="9" scale="62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"/>
  <sheetViews>
    <sheetView zoomScaleNormal="100" zoomScaleSheetLayoutView="90" workbookViewId="0">
      <selection activeCell="C9" sqref="C9"/>
    </sheetView>
  </sheetViews>
  <sheetFormatPr defaultRowHeight="12.75" outlineLevelCol="1" x14ac:dyDescent="0.2"/>
  <cols>
    <col min="1" max="1" width="7.425781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10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7"/>
      <c r="H3" s="107"/>
      <c r="I3" s="107"/>
      <c r="J3" s="107"/>
      <c r="K3" s="107"/>
      <c r="L3" s="107"/>
      <c r="M3" s="108"/>
      <c r="N3" s="93" t="s">
        <v>32</v>
      </c>
      <c r="O3" s="94"/>
    </row>
    <row r="4" spans="1:31" s="7" customFormat="1" ht="31.5" customHeight="1" x14ac:dyDescent="0.2">
      <c r="A4" s="73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21" customHeight="1" x14ac:dyDescent="0.25">
      <c r="A5" s="72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74" t="s">
        <v>9</v>
      </c>
      <c r="O5" s="74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20.25" customHeight="1" x14ac:dyDescent="0.2">
      <c r="A6" s="10">
        <v>1</v>
      </c>
      <c r="B6" s="11" t="s">
        <v>108</v>
      </c>
      <c r="C6" s="11"/>
      <c r="D6" s="49"/>
      <c r="E6" s="49" t="s">
        <v>51</v>
      </c>
      <c r="F6" s="49" t="s">
        <v>51</v>
      </c>
      <c r="G6" s="11"/>
      <c r="H6" s="11">
        <v>223</v>
      </c>
      <c r="I6" s="11">
        <v>190</v>
      </c>
      <c r="J6" s="71">
        <v>276</v>
      </c>
      <c r="K6" s="11">
        <v>237</v>
      </c>
      <c r="L6" s="11">
        <v>187</v>
      </c>
      <c r="M6" s="11">
        <v>182</v>
      </c>
      <c r="N6" s="12">
        <f t="array" ref="N6">SUM(LARGE(H6:M6,{1,2,3,4,5}))+G6*COUNT(H6:L6)</f>
        <v>1113</v>
      </c>
      <c r="O6" s="13">
        <f>AVERAGE(LARGE(H6:M6,{1,2,3,4,5}))</f>
        <v>222.6</v>
      </c>
    </row>
    <row r="7" spans="1:31" ht="20.25" customHeight="1" x14ac:dyDescent="0.2">
      <c r="A7" s="138">
        <v>2</v>
      </c>
      <c r="B7" s="11" t="s">
        <v>129</v>
      </c>
      <c r="C7" s="11"/>
      <c r="D7" s="49" t="s">
        <v>51</v>
      </c>
      <c r="E7" s="49" t="s">
        <v>51</v>
      </c>
      <c r="F7" s="49"/>
      <c r="G7" s="11"/>
      <c r="H7" s="11">
        <v>202</v>
      </c>
      <c r="I7" s="11">
        <v>181</v>
      </c>
      <c r="J7" s="71">
        <v>245</v>
      </c>
      <c r="K7" s="11">
        <v>213</v>
      </c>
      <c r="L7" s="11">
        <v>155</v>
      </c>
      <c r="M7" s="11">
        <v>193</v>
      </c>
      <c r="N7" s="12">
        <f t="array" ref="N7">SUM(LARGE(H7:M7,{1,2,3,4,5}))+G7*COUNT(H7:L7)</f>
        <v>1034</v>
      </c>
      <c r="O7" s="13">
        <f>AVERAGE(LARGE(H7:M7,{1,2,3,4,5}))</f>
        <v>206.8</v>
      </c>
    </row>
    <row r="8" spans="1:31" ht="20.25" customHeight="1" x14ac:dyDescent="0.2">
      <c r="A8" s="10">
        <v>3</v>
      </c>
      <c r="B8" s="11" t="s">
        <v>122</v>
      </c>
      <c r="C8" s="11"/>
      <c r="D8" s="49" t="s">
        <v>51</v>
      </c>
      <c r="E8" s="49" t="s">
        <v>51</v>
      </c>
      <c r="F8" s="49"/>
      <c r="G8" s="11"/>
      <c r="H8" s="11">
        <v>193</v>
      </c>
      <c r="I8" s="11">
        <v>201</v>
      </c>
      <c r="J8" s="71">
        <v>216</v>
      </c>
      <c r="K8" s="11">
        <v>169</v>
      </c>
      <c r="L8" s="11">
        <v>153</v>
      </c>
      <c r="M8" s="11">
        <v>145</v>
      </c>
      <c r="N8" s="12">
        <f t="array" ref="N8">SUM(LARGE(H8:M8,{1,2,3,4,5}))+G8*COUNT(H8:L8)</f>
        <v>932</v>
      </c>
      <c r="O8" s="13">
        <f>AVERAGE(LARGE(H8:M8,{1,2,3,4,5}))</f>
        <v>186.4</v>
      </c>
    </row>
    <row r="9" spans="1:31" ht="20.25" customHeight="1" x14ac:dyDescent="0.2">
      <c r="A9" s="10">
        <v>4</v>
      </c>
      <c r="B9" s="11" t="s">
        <v>77</v>
      </c>
      <c r="C9" s="11"/>
      <c r="D9" s="49" t="s">
        <v>51</v>
      </c>
      <c r="E9" s="49" t="s">
        <v>51</v>
      </c>
      <c r="F9" s="49" t="s">
        <v>51</v>
      </c>
      <c r="G9" s="11"/>
      <c r="H9" s="11">
        <v>186</v>
      </c>
      <c r="I9" s="11">
        <v>204</v>
      </c>
      <c r="J9" s="71">
        <v>208</v>
      </c>
      <c r="K9" s="11">
        <v>218</v>
      </c>
      <c r="L9" s="11">
        <v>181</v>
      </c>
      <c r="M9" s="11"/>
      <c r="N9" s="12">
        <f t="array" ref="N9">SUM(LARGE(H9:M9,{1,2,3,4,5}))+G9*COUNT(H9:L9)</f>
        <v>997</v>
      </c>
      <c r="O9" s="13">
        <f>AVERAGE(LARGE(H9:M9,{1,2,3,4,5}))</f>
        <v>199.4</v>
      </c>
    </row>
    <row r="10" spans="1:31" ht="20.25" customHeight="1" x14ac:dyDescent="0.2">
      <c r="A10" s="10">
        <v>5</v>
      </c>
      <c r="B10" s="11" t="s">
        <v>80</v>
      </c>
      <c r="C10" s="11"/>
      <c r="D10" s="49" t="s">
        <v>51</v>
      </c>
      <c r="E10" s="49" t="s">
        <v>51</v>
      </c>
      <c r="F10" s="49" t="s">
        <v>51</v>
      </c>
      <c r="G10" s="11">
        <v>8</v>
      </c>
      <c r="H10" s="11">
        <v>224</v>
      </c>
      <c r="I10" s="11">
        <v>215</v>
      </c>
      <c r="J10" s="71">
        <v>194</v>
      </c>
      <c r="K10" s="11">
        <v>202</v>
      </c>
      <c r="L10" s="11">
        <v>132</v>
      </c>
      <c r="M10" s="11">
        <v>178</v>
      </c>
      <c r="N10" s="12">
        <f t="array" ref="N10">SUM(LARGE(H10:M10,{1,2,3,4,5}))+G10*COUNT(H10:L10)</f>
        <v>1053</v>
      </c>
      <c r="O10" s="13">
        <f>AVERAGE(LARGE(H10:M10,{1,2,3,4,5}))</f>
        <v>202.6</v>
      </c>
    </row>
    <row r="11" spans="1:31" ht="20.25" customHeight="1" x14ac:dyDescent="0.2">
      <c r="A11" s="10">
        <v>6</v>
      </c>
      <c r="B11" s="11" t="s">
        <v>90</v>
      </c>
      <c r="C11" s="11"/>
      <c r="D11" s="49" t="s">
        <v>51</v>
      </c>
      <c r="E11" s="49" t="s">
        <v>51</v>
      </c>
      <c r="F11" s="49" t="s">
        <v>51</v>
      </c>
      <c r="G11" s="11"/>
      <c r="H11" s="11">
        <v>210</v>
      </c>
      <c r="I11" s="11">
        <v>181</v>
      </c>
      <c r="J11" s="71">
        <v>191</v>
      </c>
      <c r="K11" s="11">
        <v>193</v>
      </c>
      <c r="L11" s="11">
        <v>179</v>
      </c>
      <c r="M11" s="11">
        <v>180</v>
      </c>
      <c r="N11" s="12">
        <f t="array" ref="N11">SUM(LARGE(H11:M11,{1,2,3,4,5}))+G11*COUNT(H11:L11)</f>
        <v>955</v>
      </c>
      <c r="O11" s="13">
        <f>AVERAGE(LARGE(H11:M11,{1,2,3,4,5}))</f>
        <v>191</v>
      </c>
    </row>
    <row r="12" spans="1:31" ht="20.25" customHeight="1" x14ac:dyDescent="0.2">
      <c r="A12" s="10">
        <v>7</v>
      </c>
      <c r="B12" s="11" t="s">
        <v>83</v>
      </c>
      <c r="C12" s="11"/>
      <c r="D12" s="49" t="s">
        <v>51</v>
      </c>
      <c r="E12" s="49" t="s">
        <v>51</v>
      </c>
      <c r="F12" s="49" t="s">
        <v>51</v>
      </c>
      <c r="G12" s="11"/>
      <c r="H12" s="11">
        <v>123</v>
      </c>
      <c r="I12" s="11">
        <v>157</v>
      </c>
      <c r="J12" s="71">
        <v>182</v>
      </c>
      <c r="K12" s="11">
        <v>180</v>
      </c>
      <c r="L12" s="11">
        <v>183</v>
      </c>
      <c r="M12" s="11"/>
      <c r="N12" s="12">
        <f t="array" ref="N12">SUM(LARGE(H12:M12,{1,2,3,4,5}))+G12*COUNT(H12:L12)</f>
        <v>825</v>
      </c>
      <c r="O12" s="13">
        <f>AVERAGE(LARGE(H12:M12,{1,2,3,4,5}))</f>
        <v>165</v>
      </c>
    </row>
    <row r="13" spans="1:31" ht="20.25" customHeight="1" x14ac:dyDescent="0.2">
      <c r="A13" s="10">
        <v>8</v>
      </c>
      <c r="B13" s="11" t="s">
        <v>122</v>
      </c>
      <c r="C13" s="11"/>
      <c r="D13" s="49" t="s">
        <v>51</v>
      </c>
      <c r="E13" s="49" t="s">
        <v>51</v>
      </c>
      <c r="F13" s="49" t="s">
        <v>51</v>
      </c>
      <c r="G13" s="11"/>
      <c r="H13" s="11">
        <v>202</v>
      </c>
      <c r="I13" s="11">
        <v>192</v>
      </c>
      <c r="J13" s="71">
        <v>173</v>
      </c>
      <c r="K13" s="11">
        <v>204</v>
      </c>
      <c r="L13" s="11">
        <v>172</v>
      </c>
      <c r="M13" s="11">
        <v>189</v>
      </c>
      <c r="N13" s="12">
        <f t="array" ref="N13">SUM(LARGE(H13:M13,{1,2,3,4,5}))+G13*COUNT(H13:L13)</f>
        <v>960</v>
      </c>
      <c r="O13" s="13">
        <f>AVERAGE(LARGE(H13:M13,{1,2,3,4,5}))</f>
        <v>192</v>
      </c>
    </row>
    <row r="14" spans="1:31" ht="20.25" customHeight="1" x14ac:dyDescent="0.2">
      <c r="A14" s="10">
        <v>9</v>
      </c>
      <c r="B14" s="11" t="s">
        <v>114</v>
      </c>
      <c r="C14" s="11"/>
      <c r="D14" s="49"/>
      <c r="E14" s="49" t="s">
        <v>51</v>
      </c>
      <c r="F14" s="49"/>
      <c r="G14" s="11"/>
      <c r="H14" s="11">
        <v>192</v>
      </c>
      <c r="I14" s="11">
        <v>152</v>
      </c>
      <c r="J14" s="71">
        <v>172</v>
      </c>
      <c r="K14" s="11">
        <v>215</v>
      </c>
      <c r="L14" s="11">
        <v>257</v>
      </c>
      <c r="M14" s="11">
        <v>152</v>
      </c>
      <c r="N14" s="12">
        <f t="array" ref="N14">SUM(LARGE(H14:M14,{1,2,3,4,5}))+G14*COUNT(H14:L14)</f>
        <v>988</v>
      </c>
      <c r="O14" s="13">
        <f>AVERAGE(LARGE(H14:M14,{1,2,3,4,5}))</f>
        <v>197.6</v>
      </c>
    </row>
    <row r="15" spans="1:31" ht="20.25" customHeight="1" x14ac:dyDescent="0.2">
      <c r="A15" s="10">
        <v>10</v>
      </c>
      <c r="B15" s="11" t="s">
        <v>102</v>
      </c>
      <c r="C15" s="11"/>
      <c r="D15" s="49" t="s">
        <v>51</v>
      </c>
      <c r="E15" s="49" t="s">
        <v>51</v>
      </c>
      <c r="F15" s="49" t="s">
        <v>51</v>
      </c>
      <c r="G15" s="11"/>
      <c r="H15" s="11">
        <v>156</v>
      </c>
      <c r="I15" s="11">
        <v>177</v>
      </c>
      <c r="J15" s="71">
        <v>163</v>
      </c>
      <c r="K15" s="11">
        <v>140</v>
      </c>
      <c r="L15" s="11">
        <v>182</v>
      </c>
      <c r="M15" s="11"/>
      <c r="N15" s="12">
        <f t="array" ref="N15">SUM(LARGE(H15:M15,{1,2,3,4,5}))+G15*COUNT(H15:L15)</f>
        <v>818</v>
      </c>
      <c r="O15" s="13">
        <f>AVERAGE(LARGE(H15:M15,{1,2,3,4,5}))</f>
        <v>163.6</v>
      </c>
    </row>
    <row r="16" spans="1:31" ht="20.25" customHeight="1" x14ac:dyDescent="0.2">
      <c r="A16" s="10">
        <v>11</v>
      </c>
      <c r="B16" s="11" t="s">
        <v>121</v>
      </c>
      <c r="C16" s="11"/>
      <c r="D16" s="49" t="s">
        <v>51</v>
      </c>
      <c r="E16" s="49" t="s">
        <v>51</v>
      </c>
      <c r="F16" s="49" t="s">
        <v>51</v>
      </c>
      <c r="G16" s="11"/>
      <c r="H16" s="11">
        <v>148</v>
      </c>
      <c r="I16" s="11">
        <v>177</v>
      </c>
      <c r="J16" s="71">
        <v>159</v>
      </c>
      <c r="K16" s="11">
        <v>208</v>
      </c>
      <c r="L16" s="11">
        <v>209</v>
      </c>
      <c r="M16" s="11"/>
      <c r="N16" s="12">
        <f t="array" ref="N16">SUM(LARGE(H16:M16,{1,2,3,4,5}))+G16*COUNT(H16:L16)</f>
        <v>901</v>
      </c>
      <c r="O16" s="13">
        <f>AVERAGE(LARGE(H16:M16,{1,2,3,4,5}))</f>
        <v>180.2</v>
      </c>
    </row>
    <row r="17" spans="1:15" ht="20.25" customHeight="1" thickBot="1" x14ac:dyDescent="0.25">
      <c r="A17" s="10">
        <v>12</v>
      </c>
      <c r="B17" s="16" t="s">
        <v>114</v>
      </c>
      <c r="C17" s="16"/>
      <c r="D17" s="50"/>
      <c r="E17" s="50" t="s">
        <v>51</v>
      </c>
      <c r="F17" s="50" t="s">
        <v>51</v>
      </c>
      <c r="G17" s="16"/>
      <c r="H17" s="16">
        <v>170</v>
      </c>
      <c r="I17" s="16">
        <v>204</v>
      </c>
      <c r="J17" s="132">
        <v>159</v>
      </c>
      <c r="K17" s="16">
        <v>167</v>
      </c>
      <c r="L17" s="16">
        <v>0</v>
      </c>
      <c r="M17" s="16"/>
      <c r="N17" s="12">
        <f t="array" ref="N17">SUM(LARGE(H17:M17,{1,2,3,4,5}))+G17*COUNT(H17:L17)</f>
        <v>700</v>
      </c>
      <c r="O17" s="13">
        <f>AVERAGE(LARGE(H17:M17,{1,2,3,4,5}))</f>
        <v>140</v>
      </c>
    </row>
    <row r="18" spans="1:15" ht="20.25" customHeight="1" thickTop="1" x14ac:dyDescent="0.2">
      <c r="A18" s="10">
        <v>13</v>
      </c>
      <c r="B18" s="11" t="s">
        <v>102</v>
      </c>
      <c r="C18" s="11"/>
      <c r="D18" s="49" t="s">
        <v>51</v>
      </c>
      <c r="E18" s="49" t="s">
        <v>51</v>
      </c>
      <c r="F18" s="49" t="s">
        <v>51</v>
      </c>
      <c r="G18" s="11"/>
      <c r="H18" s="11">
        <v>287</v>
      </c>
      <c r="I18" s="11">
        <v>192</v>
      </c>
      <c r="J18" s="71">
        <v>0</v>
      </c>
      <c r="K18" s="11">
        <v>0</v>
      </c>
      <c r="L18" s="11">
        <v>0</v>
      </c>
      <c r="M18" s="11"/>
      <c r="N18" s="12">
        <f t="array" ref="N18">SUM(LARGE(H18:M18,{1,2,3,4,5}))+G18*COUNT(H18:L18)</f>
        <v>479</v>
      </c>
      <c r="O18" s="13">
        <f>AVERAGE(LARGE(H18:M18,{1,2,3,4,5}))</f>
        <v>95.8</v>
      </c>
    </row>
    <row r="19" spans="1:15" ht="20.25" customHeight="1" x14ac:dyDescent="0.2"/>
    <row r="20" spans="1:15" ht="20.25" customHeight="1" x14ac:dyDescent="0.2"/>
  </sheetData>
  <autoFilter ref="A4:O18"/>
  <sortState ref="B6:N18">
    <sortCondition descending="1" ref="J6:J18"/>
  </sortState>
  <mergeCells count="14">
    <mergeCell ref="B4:B5"/>
    <mergeCell ref="C4:C5"/>
    <mergeCell ref="D4:D5"/>
    <mergeCell ref="E4:E5"/>
    <mergeCell ref="F4:F5"/>
    <mergeCell ref="G4:G5"/>
    <mergeCell ref="H4:H5"/>
    <mergeCell ref="G3:M3"/>
    <mergeCell ref="N3:O3"/>
    <mergeCell ref="M4:M5"/>
    <mergeCell ref="I4:I5"/>
    <mergeCell ref="J4:J5"/>
    <mergeCell ref="K4:K5"/>
    <mergeCell ref="L4:L5"/>
  </mergeCells>
  <pageMargins left="0.7" right="0.7" top="0.75" bottom="0.75" header="0.3" footer="0.3"/>
  <pageSetup paperSize="9" scale="6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"/>
  <sheetViews>
    <sheetView zoomScaleNormal="100" zoomScaleSheetLayoutView="100" workbookViewId="0">
      <selection activeCell="D13" sqref="D13"/>
    </sheetView>
  </sheetViews>
  <sheetFormatPr defaultRowHeight="12.75" x14ac:dyDescent="0.2"/>
  <cols>
    <col min="1" max="1" width="6.28515625" style="1" customWidth="1"/>
    <col min="2" max="2" width="31.28515625" style="2" customWidth="1"/>
    <col min="3" max="3" width="13.7109375" style="2" customWidth="1"/>
    <col min="4" max="4" width="8" style="2" customWidth="1"/>
    <col min="5" max="5" width="5.7109375" style="2" customWidth="1"/>
    <col min="6" max="6" width="28.140625" style="2" customWidth="1"/>
    <col min="7" max="7" width="35.5703125" style="2" customWidth="1"/>
    <col min="8" max="13" width="9.140625" style="2" customWidth="1"/>
    <col min="14" max="250" width="9.140625" style="2"/>
    <col min="251" max="251" width="6.28515625" style="2" customWidth="1"/>
    <col min="252" max="252" width="23.85546875" style="2" customWidth="1"/>
    <col min="253" max="253" width="5.7109375" style="2" customWidth="1"/>
    <col min="254" max="259" width="5" style="2" customWidth="1"/>
    <col min="260" max="260" width="7" style="2" customWidth="1"/>
    <col min="261" max="261" width="9" style="2" customWidth="1"/>
    <col min="262" max="506" width="9.140625" style="2"/>
    <col min="507" max="507" width="6.28515625" style="2" customWidth="1"/>
    <col min="508" max="508" width="23.85546875" style="2" customWidth="1"/>
    <col min="509" max="509" width="5.7109375" style="2" customWidth="1"/>
    <col min="510" max="515" width="5" style="2" customWidth="1"/>
    <col min="516" max="516" width="7" style="2" customWidth="1"/>
    <col min="517" max="517" width="9" style="2" customWidth="1"/>
    <col min="518" max="762" width="9.140625" style="2"/>
    <col min="763" max="763" width="6.28515625" style="2" customWidth="1"/>
    <col min="764" max="764" width="23.85546875" style="2" customWidth="1"/>
    <col min="765" max="765" width="5.7109375" style="2" customWidth="1"/>
    <col min="766" max="771" width="5" style="2" customWidth="1"/>
    <col min="772" max="772" width="7" style="2" customWidth="1"/>
    <col min="773" max="773" width="9" style="2" customWidth="1"/>
    <col min="774" max="1018" width="9.140625" style="2"/>
    <col min="1019" max="1019" width="6.28515625" style="2" customWidth="1"/>
    <col min="1020" max="1020" width="23.85546875" style="2" customWidth="1"/>
    <col min="1021" max="1021" width="5.7109375" style="2" customWidth="1"/>
    <col min="1022" max="1027" width="5" style="2" customWidth="1"/>
    <col min="1028" max="1028" width="7" style="2" customWidth="1"/>
    <col min="1029" max="1029" width="9" style="2" customWidth="1"/>
    <col min="1030" max="1274" width="9.140625" style="2"/>
    <col min="1275" max="1275" width="6.28515625" style="2" customWidth="1"/>
    <col min="1276" max="1276" width="23.85546875" style="2" customWidth="1"/>
    <col min="1277" max="1277" width="5.7109375" style="2" customWidth="1"/>
    <col min="1278" max="1283" width="5" style="2" customWidth="1"/>
    <col min="1284" max="1284" width="7" style="2" customWidth="1"/>
    <col min="1285" max="1285" width="9" style="2" customWidth="1"/>
    <col min="1286" max="1530" width="9.140625" style="2"/>
    <col min="1531" max="1531" width="6.28515625" style="2" customWidth="1"/>
    <col min="1532" max="1532" width="23.85546875" style="2" customWidth="1"/>
    <col min="1533" max="1533" width="5.7109375" style="2" customWidth="1"/>
    <col min="1534" max="1539" width="5" style="2" customWidth="1"/>
    <col min="1540" max="1540" width="7" style="2" customWidth="1"/>
    <col min="1541" max="1541" width="9" style="2" customWidth="1"/>
    <col min="1542" max="1786" width="9.140625" style="2"/>
    <col min="1787" max="1787" width="6.28515625" style="2" customWidth="1"/>
    <col min="1788" max="1788" width="23.85546875" style="2" customWidth="1"/>
    <col min="1789" max="1789" width="5.7109375" style="2" customWidth="1"/>
    <col min="1790" max="1795" width="5" style="2" customWidth="1"/>
    <col min="1796" max="1796" width="7" style="2" customWidth="1"/>
    <col min="1797" max="1797" width="9" style="2" customWidth="1"/>
    <col min="1798" max="2042" width="9.140625" style="2"/>
    <col min="2043" max="2043" width="6.28515625" style="2" customWidth="1"/>
    <col min="2044" max="2044" width="23.85546875" style="2" customWidth="1"/>
    <col min="2045" max="2045" width="5.7109375" style="2" customWidth="1"/>
    <col min="2046" max="2051" width="5" style="2" customWidth="1"/>
    <col min="2052" max="2052" width="7" style="2" customWidth="1"/>
    <col min="2053" max="2053" width="9" style="2" customWidth="1"/>
    <col min="2054" max="2298" width="9.140625" style="2"/>
    <col min="2299" max="2299" width="6.28515625" style="2" customWidth="1"/>
    <col min="2300" max="2300" width="23.85546875" style="2" customWidth="1"/>
    <col min="2301" max="2301" width="5.7109375" style="2" customWidth="1"/>
    <col min="2302" max="2307" width="5" style="2" customWidth="1"/>
    <col min="2308" max="2308" width="7" style="2" customWidth="1"/>
    <col min="2309" max="2309" width="9" style="2" customWidth="1"/>
    <col min="2310" max="2554" width="9.140625" style="2"/>
    <col min="2555" max="2555" width="6.28515625" style="2" customWidth="1"/>
    <col min="2556" max="2556" width="23.85546875" style="2" customWidth="1"/>
    <col min="2557" max="2557" width="5.7109375" style="2" customWidth="1"/>
    <col min="2558" max="2563" width="5" style="2" customWidth="1"/>
    <col min="2564" max="2564" width="7" style="2" customWidth="1"/>
    <col min="2565" max="2565" width="9" style="2" customWidth="1"/>
    <col min="2566" max="2810" width="9.140625" style="2"/>
    <col min="2811" max="2811" width="6.28515625" style="2" customWidth="1"/>
    <col min="2812" max="2812" width="23.85546875" style="2" customWidth="1"/>
    <col min="2813" max="2813" width="5.7109375" style="2" customWidth="1"/>
    <col min="2814" max="2819" width="5" style="2" customWidth="1"/>
    <col min="2820" max="2820" width="7" style="2" customWidth="1"/>
    <col min="2821" max="2821" width="9" style="2" customWidth="1"/>
    <col min="2822" max="3066" width="9.140625" style="2"/>
    <col min="3067" max="3067" width="6.28515625" style="2" customWidth="1"/>
    <col min="3068" max="3068" width="23.85546875" style="2" customWidth="1"/>
    <col min="3069" max="3069" width="5.7109375" style="2" customWidth="1"/>
    <col min="3070" max="3075" width="5" style="2" customWidth="1"/>
    <col min="3076" max="3076" width="7" style="2" customWidth="1"/>
    <col min="3077" max="3077" width="9" style="2" customWidth="1"/>
    <col min="3078" max="3322" width="9.140625" style="2"/>
    <col min="3323" max="3323" width="6.28515625" style="2" customWidth="1"/>
    <col min="3324" max="3324" width="23.85546875" style="2" customWidth="1"/>
    <col min="3325" max="3325" width="5.7109375" style="2" customWidth="1"/>
    <col min="3326" max="3331" width="5" style="2" customWidth="1"/>
    <col min="3332" max="3332" width="7" style="2" customWidth="1"/>
    <col min="3333" max="3333" width="9" style="2" customWidth="1"/>
    <col min="3334" max="3578" width="9.140625" style="2"/>
    <col min="3579" max="3579" width="6.28515625" style="2" customWidth="1"/>
    <col min="3580" max="3580" width="23.85546875" style="2" customWidth="1"/>
    <col min="3581" max="3581" width="5.7109375" style="2" customWidth="1"/>
    <col min="3582" max="3587" width="5" style="2" customWidth="1"/>
    <col min="3588" max="3588" width="7" style="2" customWidth="1"/>
    <col min="3589" max="3589" width="9" style="2" customWidth="1"/>
    <col min="3590" max="3834" width="9.140625" style="2"/>
    <col min="3835" max="3835" width="6.28515625" style="2" customWidth="1"/>
    <col min="3836" max="3836" width="23.85546875" style="2" customWidth="1"/>
    <col min="3837" max="3837" width="5.7109375" style="2" customWidth="1"/>
    <col min="3838" max="3843" width="5" style="2" customWidth="1"/>
    <col min="3844" max="3844" width="7" style="2" customWidth="1"/>
    <col min="3845" max="3845" width="9" style="2" customWidth="1"/>
    <col min="3846" max="4090" width="9.140625" style="2"/>
    <col min="4091" max="4091" width="6.28515625" style="2" customWidth="1"/>
    <col min="4092" max="4092" width="23.85546875" style="2" customWidth="1"/>
    <col min="4093" max="4093" width="5.7109375" style="2" customWidth="1"/>
    <col min="4094" max="4099" width="5" style="2" customWidth="1"/>
    <col min="4100" max="4100" width="7" style="2" customWidth="1"/>
    <col min="4101" max="4101" width="9" style="2" customWidth="1"/>
    <col min="4102" max="4346" width="9.140625" style="2"/>
    <col min="4347" max="4347" width="6.28515625" style="2" customWidth="1"/>
    <col min="4348" max="4348" width="23.85546875" style="2" customWidth="1"/>
    <col min="4349" max="4349" width="5.7109375" style="2" customWidth="1"/>
    <col min="4350" max="4355" width="5" style="2" customWidth="1"/>
    <col min="4356" max="4356" width="7" style="2" customWidth="1"/>
    <col min="4357" max="4357" width="9" style="2" customWidth="1"/>
    <col min="4358" max="4602" width="9.140625" style="2"/>
    <col min="4603" max="4603" width="6.28515625" style="2" customWidth="1"/>
    <col min="4604" max="4604" width="23.85546875" style="2" customWidth="1"/>
    <col min="4605" max="4605" width="5.7109375" style="2" customWidth="1"/>
    <col min="4606" max="4611" width="5" style="2" customWidth="1"/>
    <col min="4612" max="4612" width="7" style="2" customWidth="1"/>
    <col min="4613" max="4613" width="9" style="2" customWidth="1"/>
    <col min="4614" max="4858" width="9.140625" style="2"/>
    <col min="4859" max="4859" width="6.28515625" style="2" customWidth="1"/>
    <col min="4860" max="4860" width="23.85546875" style="2" customWidth="1"/>
    <col min="4861" max="4861" width="5.7109375" style="2" customWidth="1"/>
    <col min="4862" max="4867" width="5" style="2" customWidth="1"/>
    <col min="4868" max="4868" width="7" style="2" customWidth="1"/>
    <col min="4869" max="4869" width="9" style="2" customWidth="1"/>
    <col min="4870" max="5114" width="9.140625" style="2"/>
    <col min="5115" max="5115" width="6.28515625" style="2" customWidth="1"/>
    <col min="5116" max="5116" width="23.85546875" style="2" customWidth="1"/>
    <col min="5117" max="5117" width="5.7109375" style="2" customWidth="1"/>
    <col min="5118" max="5123" width="5" style="2" customWidth="1"/>
    <col min="5124" max="5124" width="7" style="2" customWidth="1"/>
    <col min="5125" max="5125" width="9" style="2" customWidth="1"/>
    <col min="5126" max="5370" width="9.140625" style="2"/>
    <col min="5371" max="5371" width="6.28515625" style="2" customWidth="1"/>
    <col min="5372" max="5372" width="23.85546875" style="2" customWidth="1"/>
    <col min="5373" max="5373" width="5.7109375" style="2" customWidth="1"/>
    <col min="5374" max="5379" width="5" style="2" customWidth="1"/>
    <col min="5380" max="5380" width="7" style="2" customWidth="1"/>
    <col min="5381" max="5381" width="9" style="2" customWidth="1"/>
    <col min="5382" max="5626" width="9.140625" style="2"/>
    <col min="5627" max="5627" width="6.28515625" style="2" customWidth="1"/>
    <col min="5628" max="5628" width="23.85546875" style="2" customWidth="1"/>
    <col min="5629" max="5629" width="5.7109375" style="2" customWidth="1"/>
    <col min="5630" max="5635" width="5" style="2" customWidth="1"/>
    <col min="5636" max="5636" width="7" style="2" customWidth="1"/>
    <col min="5637" max="5637" width="9" style="2" customWidth="1"/>
    <col min="5638" max="5882" width="9.140625" style="2"/>
    <col min="5883" max="5883" width="6.28515625" style="2" customWidth="1"/>
    <col min="5884" max="5884" width="23.85546875" style="2" customWidth="1"/>
    <col min="5885" max="5885" width="5.7109375" style="2" customWidth="1"/>
    <col min="5886" max="5891" width="5" style="2" customWidth="1"/>
    <col min="5892" max="5892" width="7" style="2" customWidth="1"/>
    <col min="5893" max="5893" width="9" style="2" customWidth="1"/>
    <col min="5894" max="6138" width="9.140625" style="2"/>
    <col min="6139" max="6139" width="6.28515625" style="2" customWidth="1"/>
    <col min="6140" max="6140" width="23.85546875" style="2" customWidth="1"/>
    <col min="6141" max="6141" width="5.7109375" style="2" customWidth="1"/>
    <col min="6142" max="6147" width="5" style="2" customWidth="1"/>
    <col min="6148" max="6148" width="7" style="2" customWidth="1"/>
    <col min="6149" max="6149" width="9" style="2" customWidth="1"/>
    <col min="6150" max="6394" width="9.140625" style="2"/>
    <col min="6395" max="6395" width="6.28515625" style="2" customWidth="1"/>
    <col min="6396" max="6396" width="23.85546875" style="2" customWidth="1"/>
    <col min="6397" max="6397" width="5.7109375" style="2" customWidth="1"/>
    <col min="6398" max="6403" width="5" style="2" customWidth="1"/>
    <col min="6404" max="6404" width="7" style="2" customWidth="1"/>
    <col min="6405" max="6405" width="9" style="2" customWidth="1"/>
    <col min="6406" max="6650" width="9.140625" style="2"/>
    <col min="6651" max="6651" width="6.28515625" style="2" customWidth="1"/>
    <col min="6652" max="6652" width="23.85546875" style="2" customWidth="1"/>
    <col min="6653" max="6653" width="5.7109375" style="2" customWidth="1"/>
    <col min="6654" max="6659" width="5" style="2" customWidth="1"/>
    <col min="6660" max="6660" width="7" style="2" customWidth="1"/>
    <col min="6661" max="6661" width="9" style="2" customWidth="1"/>
    <col min="6662" max="6906" width="9.140625" style="2"/>
    <col min="6907" max="6907" width="6.28515625" style="2" customWidth="1"/>
    <col min="6908" max="6908" width="23.85546875" style="2" customWidth="1"/>
    <col min="6909" max="6909" width="5.7109375" style="2" customWidth="1"/>
    <col min="6910" max="6915" width="5" style="2" customWidth="1"/>
    <col min="6916" max="6916" width="7" style="2" customWidth="1"/>
    <col min="6917" max="6917" width="9" style="2" customWidth="1"/>
    <col min="6918" max="7162" width="9.140625" style="2"/>
    <col min="7163" max="7163" width="6.28515625" style="2" customWidth="1"/>
    <col min="7164" max="7164" width="23.85546875" style="2" customWidth="1"/>
    <col min="7165" max="7165" width="5.7109375" style="2" customWidth="1"/>
    <col min="7166" max="7171" width="5" style="2" customWidth="1"/>
    <col min="7172" max="7172" width="7" style="2" customWidth="1"/>
    <col min="7173" max="7173" width="9" style="2" customWidth="1"/>
    <col min="7174" max="7418" width="9.140625" style="2"/>
    <col min="7419" max="7419" width="6.28515625" style="2" customWidth="1"/>
    <col min="7420" max="7420" width="23.85546875" style="2" customWidth="1"/>
    <col min="7421" max="7421" width="5.7109375" style="2" customWidth="1"/>
    <col min="7422" max="7427" width="5" style="2" customWidth="1"/>
    <col min="7428" max="7428" width="7" style="2" customWidth="1"/>
    <col min="7429" max="7429" width="9" style="2" customWidth="1"/>
    <col min="7430" max="7674" width="9.140625" style="2"/>
    <col min="7675" max="7675" width="6.28515625" style="2" customWidth="1"/>
    <col min="7676" max="7676" width="23.85546875" style="2" customWidth="1"/>
    <col min="7677" max="7677" width="5.7109375" style="2" customWidth="1"/>
    <col min="7678" max="7683" width="5" style="2" customWidth="1"/>
    <col min="7684" max="7684" width="7" style="2" customWidth="1"/>
    <col min="7685" max="7685" width="9" style="2" customWidth="1"/>
    <col min="7686" max="7930" width="9.140625" style="2"/>
    <col min="7931" max="7931" width="6.28515625" style="2" customWidth="1"/>
    <col min="7932" max="7932" width="23.85546875" style="2" customWidth="1"/>
    <col min="7933" max="7933" width="5.7109375" style="2" customWidth="1"/>
    <col min="7934" max="7939" width="5" style="2" customWidth="1"/>
    <col min="7940" max="7940" width="7" style="2" customWidth="1"/>
    <col min="7941" max="7941" width="9" style="2" customWidth="1"/>
    <col min="7942" max="8186" width="9.140625" style="2"/>
    <col min="8187" max="8187" width="6.28515625" style="2" customWidth="1"/>
    <col min="8188" max="8188" width="23.85546875" style="2" customWidth="1"/>
    <col min="8189" max="8189" width="5.7109375" style="2" customWidth="1"/>
    <col min="8190" max="8195" width="5" style="2" customWidth="1"/>
    <col min="8196" max="8196" width="7" style="2" customWidth="1"/>
    <col min="8197" max="8197" width="9" style="2" customWidth="1"/>
    <col min="8198" max="8442" width="9.140625" style="2"/>
    <col min="8443" max="8443" width="6.28515625" style="2" customWidth="1"/>
    <col min="8444" max="8444" width="23.85546875" style="2" customWidth="1"/>
    <col min="8445" max="8445" width="5.7109375" style="2" customWidth="1"/>
    <col min="8446" max="8451" width="5" style="2" customWidth="1"/>
    <col min="8452" max="8452" width="7" style="2" customWidth="1"/>
    <col min="8453" max="8453" width="9" style="2" customWidth="1"/>
    <col min="8454" max="8698" width="9.140625" style="2"/>
    <col min="8699" max="8699" width="6.28515625" style="2" customWidth="1"/>
    <col min="8700" max="8700" width="23.85546875" style="2" customWidth="1"/>
    <col min="8701" max="8701" width="5.7109375" style="2" customWidth="1"/>
    <col min="8702" max="8707" width="5" style="2" customWidth="1"/>
    <col min="8708" max="8708" width="7" style="2" customWidth="1"/>
    <col min="8709" max="8709" width="9" style="2" customWidth="1"/>
    <col min="8710" max="8954" width="9.140625" style="2"/>
    <col min="8955" max="8955" width="6.28515625" style="2" customWidth="1"/>
    <col min="8956" max="8956" width="23.85546875" style="2" customWidth="1"/>
    <col min="8957" max="8957" width="5.7109375" style="2" customWidth="1"/>
    <col min="8958" max="8963" width="5" style="2" customWidth="1"/>
    <col min="8964" max="8964" width="7" style="2" customWidth="1"/>
    <col min="8965" max="8965" width="9" style="2" customWidth="1"/>
    <col min="8966" max="9210" width="9.140625" style="2"/>
    <col min="9211" max="9211" width="6.28515625" style="2" customWidth="1"/>
    <col min="9212" max="9212" width="23.85546875" style="2" customWidth="1"/>
    <col min="9213" max="9213" width="5.7109375" style="2" customWidth="1"/>
    <col min="9214" max="9219" width="5" style="2" customWidth="1"/>
    <col min="9220" max="9220" width="7" style="2" customWidth="1"/>
    <col min="9221" max="9221" width="9" style="2" customWidth="1"/>
    <col min="9222" max="9466" width="9.140625" style="2"/>
    <col min="9467" max="9467" width="6.28515625" style="2" customWidth="1"/>
    <col min="9468" max="9468" width="23.85546875" style="2" customWidth="1"/>
    <col min="9469" max="9469" width="5.7109375" style="2" customWidth="1"/>
    <col min="9470" max="9475" width="5" style="2" customWidth="1"/>
    <col min="9476" max="9476" width="7" style="2" customWidth="1"/>
    <col min="9477" max="9477" width="9" style="2" customWidth="1"/>
    <col min="9478" max="9722" width="9.140625" style="2"/>
    <col min="9723" max="9723" width="6.28515625" style="2" customWidth="1"/>
    <col min="9724" max="9724" width="23.85546875" style="2" customWidth="1"/>
    <col min="9725" max="9725" width="5.7109375" style="2" customWidth="1"/>
    <col min="9726" max="9731" width="5" style="2" customWidth="1"/>
    <col min="9732" max="9732" width="7" style="2" customWidth="1"/>
    <col min="9733" max="9733" width="9" style="2" customWidth="1"/>
    <col min="9734" max="9978" width="9.140625" style="2"/>
    <col min="9979" max="9979" width="6.28515625" style="2" customWidth="1"/>
    <col min="9980" max="9980" width="23.85546875" style="2" customWidth="1"/>
    <col min="9981" max="9981" width="5.7109375" style="2" customWidth="1"/>
    <col min="9982" max="9987" width="5" style="2" customWidth="1"/>
    <col min="9988" max="9988" width="7" style="2" customWidth="1"/>
    <col min="9989" max="9989" width="9" style="2" customWidth="1"/>
    <col min="9990" max="10234" width="9.140625" style="2"/>
    <col min="10235" max="10235" width="6.28515625" style="2" customWidth="1"/>
    <col min="10236" max="10236" width="23.85546875" style="2" customWidth="1"/>
    <col min="10237" max="10237" width="5.7109375" style="2" customWidth="1"/>
    <col min="10238" max="10243" width="5" style="2" customWidth="1"/>
    <col min="10244" max="10244" width="7" style="2" customWidth="1"/>
    <col min="10245" max="10245" width="9" style="2" customWidth="1"/>
    <col min="10246" max="10490" width="9.140625" style="2"/>
    <col min="10491" max="10491" width="6.28515625" style="2" customWidth="1"/>
    <col min="10492" max="10492" width="23.85546875" style="2" customWidth="1"/>
    <col min="10493" max="10493" width="5.7109375" style="2" customWidth="1"/>
    <col min="10494" max="10499" width="5" style="2" customWidth="1"/>
    <col min="10500" max="10500" width="7" style="2" customWidth="1"/>
    <col min="10501" max="10501" width="9" style="2" customWidth="1"/>
    <col min="10502" max="10746" width="9.140625" style="2"/>
    <col min="10747" max="10747" width="6.28515625" style="2" customWidth="1"/>
    <col min="10748" max="10748" width="23.85546875" style="2" customWidth="1"/>
    <col min="10749" max="10749" width="5.7109375" style="2" customWidth="1"/>
    <col min="10750" max="10755" width="5" style="2" customWidth="1"/>
    <col min="10756" max="10756" width="7" style="2" customWidth="1"/>
    <col min="10757" max="10757" width="9" style="2" customWidth="1"/>
    <col min="10758" max="11002" width="9.140625" style="2"/>
    <col min="11003" max="11003" width="6.28515625" style="2" customWidth="1"/>
    <col min="11004" max="11004" width="23.85546875" style="2" customWidth="1"/>
    <col min="11005" max="11005" width="5.7109375" style="2" customWidth="1"/>
    <col min="11006" max="11011" width="5" style="2" customWidth="1"/>
    <col min="11012" max="11012" width="7" style="2" customWidth="1"/>
    <col min="11013" max="11013" width="9" style="2" customWidth="1"/>
    <col min="11014" max="11258" width="9.140625" style="2"/>
    <col min="11259" max="11259" width="6.28515625" style="2" customWidth="1"/>
    <col min="11260" max="11260" width="23.85546875" style="2" customWidth="1"/>
    <col min="11261" max="11261" width="5.7109375" style="2" customWidth="1"/>
    <col min="11262" max="11267" width="5" style="2" customWidth="1"/>
    <col min="11268" max="11268" width="7" style="2" customWidth="1"/>
    <col min="11269" max="11269" width="9" style="2" customWidth="1"/>
    <col min="11270" max="11514" width="9.140625" style="2"/>
    <col min="11515" max="11515" width="6.28515625" style="2" customWidth="1"/>
    <col min="11516" max="11516" width="23.85546875" style="2" customWidth="1"/>
    <col min="11517" max="11517" width="5.7109375" style="2" customWidth="1"/>
    <col min="11518" max="11523" width="5" style="2" customWidth="1"/>
    <col min="11524" max="11524" width="7" style="2" customWidth="1"/>
    <col min="11525" max="11525" width="9" style="2" customWidth="1"/>
    <col min="11526" max="11770" width="9.140625" style="2"/>
    <col min="11771" max="11771" width="6.28515625" style="2" customWidth="1"/>
    <col min="11772" max="11772" width="23.85546875" style="2" customWidth="1"/>
    <col min="11773" max="11773" width="5.7109375" style="2" customWidth="1"/>
    <col min="11774" max="11779" width="5" style="2" customWidth="1"/>
    <col min="11780" max="11780" width="7" style="2" customWidth="1"/>
    <col min="11781" max="11781" width="9" style="2" customWidth="1"/>
    <col min="11782" max="12026" width="9.140625" style="2"/>
    <col min="12027" max="12027" width="6.28515625" style="2" customWidth="1"/>
    <col min="12028" max="12028" width="23.85546875" style="2" customWidth="1"/>
    <col min="12029" max="12029" width="5.7109375" style="2" customWidth="1"/>
    <col min="12030" max="12035" width="5" style="2" customWidth="1"/>
    <col min="12036" max="12036" width="7" style="2" customWidth="1"/>
    <col min="12037" max="12037" width="9" style="2" customWidth="1"/>
    <col min="12038" max="12282" width="9.140625" style="2"/>
    <col min="12283" max="12283" width="6.28515625" style="2" customWidth="1"/>
    <col min="12284" max="12284" width="23.85546875" style="2" customWidth="1"/>
    <col min="12285" max="12285" width="5.7109375" style="2" customWidth="1"/>
    <col min="12286" max="12291" width="5" style="2" customWidth="1"/>
    <col min="12292" max="12292" width="7" style="2" customWidth="1"/>
    <col min="12293" max="12293" width="9" style="2" customWidth="1"/>
    <col min="12294" max="12538" width="9.140625" style="2"/>
    <col min="12539" max="12539" width="6.28515625" style="2" customWidth="1"/>
    <col min="12540" max="12540" width="23.85546875" style="2" customWidth="1"/>
    <col min="12541" max="12541" width="5.7109375" style="2" customWidth="1"/>
    <col min="12542" max="12547" width="5" style="2" customWidth="1"/>
    <col min="12548" max="12548" width="7" style="2" customWidth="1"/>
    <col min="12549" max="12549" width="9" style="2" customWidth="1"/>
    <col min="12550" max="12794" width="9.140625" style="2"/>
    <col min="12795" max="12795" width="6.28515625" style="2" customWidth="1"/>
    <col min="12796" max="12796" width="23.85546875" style="2" customWidth="1"/>
    <col min="12797" max="12797" width="5.7109375" style="2" customWidth="1"/>
    <col min="12798" max="12803" width="5" style="2" customWidth="1"/>
    <col min="12804" max="12804" width="7" style="2" customWidth="1"/>
    <col min="12805" max="12805" width="9" style="2" customWidth="1"/>
    <col min="12806" max="13050" width="9.140625" style="2"/>
    <col min="13051" max="13051" width="6.28515625" style="2" customWidth="1"/>
    <col min="13052" max="13052" width="23.85546875" style="2" customWidth="1"/>
    <col min="13053" max="13053" width="5.7109375" style="2" customWidth="1"/>
    <col min="13054" max="13059" width="5" style="2" customWidth="1"/>
    <col min="13060" max="13060" width="7" style="2" customWidth="1"/>
    <col min="13061" max="13061" width="9" style="2" customWidth="1"/>
    <col min="13062" max="13306" width="9.140625" style="2"/>
    <col min="13307" max="13307" width="6.28515625" style="2" customWidth="1"/>
    <col min="13308" max="13308" width="23.85546875" style="2" customWidth="1"/>
    <col min="13309" max="13309" width="5.7109375" style="2" customWidth="1"/>
    <col min="13310" max="13315" width="5" style="2" customWidth="1"/>
    <col min="13316" max="13316" width="7" style="2" customWidth="1"/>
    <col min="13317" max="13317" width="9" style="2" customWidth="1"/>
    <col min="13318" max="13562" width="9.140625" style="2"/>
    <col min="13563" max="13563" width="6.28515625" style="2" customWidth="1"/>
    <col min="13564" max="13564" width="23.85546875" style="2" customWidth="1"/>
    <col min="13565" max="13565" width="5.7109375" style="2" customWidth="1"/>
    <col min="13566" max="13571" width="5" style="2" customWidth="1"/>
    <col min="13572" max="13572" width="7" style="2" customWidth="1"/>
    <col min="13573" max="13573" width="9" style="2" customWidth="1"/>
    <col min="13574" max="13818" width="9.140625" style="2"/>
    <col min="13819" max="13819" width="6.28515625" style="2" customWidth="1"/>
    <col min="13820" max="13820" width="23.85546875" style="2" customWidth="1"/>
    <col min="13821" max="13821" width="5.7109375" style="2" customWidth="1"/>
    <col min="13822" max="13827" width="5" style="2" customWidth="1"/>
    <col min="13828" max="13828" width="7" style="2" customWidth="1"/>
    <col min="13829" max="13829" width="9" style="2" customWidth="1"/>
    <col min="13830" max="14074" width="9.140625" style="2"/>
    <col min="14075" max="14075" width="6.28515625" style="2" customWidth="1"/>
    <col min="14076" max="14076" width="23.85546875" style="2" customWidth="1"/>
    <col min="14077" max="14077" width="5.7109375" style="2" customWidth="1"/>
    <col min="14078" max="14083" width="5" style="2" customWidth="1"/>
    <col min="14084" max="14084" width="7" style="2" customWidth="1"/>
    <col min="14085" max="14085" width="9" style="2" customWidth="1"/>
    <col min="14086" max="14330" width="9.140625" style="2"/>
    <col min="14331" max="14331" width="6.28515625" style="2" customWidth="1"/>
    <col min="14332" max="14332" width="23.85546875" style="2" customWidth="1"/>
    <col min="14333" max="14333" width="5.7109375" style="2" customWidth="1"/>
    <col min="14334" max="14339" width="5" style="2" customWidth="1"/>
    <col min="14340" max="14340" width="7" style="2" customWidth="1"/>
    <col min="14341" max="14341" width="9" style="2" customWidth="1"/>
    <col min="14342" max="14586" width="9.140625" style="2"/>
    <col min="14587" max="14587" width="6.28515625" style="2" customWidth="1"/>
    <col min="14588" max="14588" width="23.85546875" style="2" customWidth="1"/>
    <col min="14589" max="14589" width="5.7109375" style="2" customWidth="1"/>
    <col min="14590" max="14595" width="5" style="2" customWidth="1"/>
    <col min="14596" max="14596" width="7" style="2" customWidth="1"/>
    <col min="14597" max="14597" width="9" style="2" customWidth="1"/>
    <col min="14598" max="14842" width="9.140625" style="2"/>
    <col min="14843" max="14843" width="6.28515625" style="2" customWidth="1"/>
    <col min="14844" max="14844" width="23.85546875" style="2" customWidth="1"/>
    <col min="14845" max="14845" width="5.7109375" style="2" customWidth="1"/>
    <col min="14846" max="14851" width="5" style="2" customWidth="1"/>
    <col min="14852" max="14852" width="7" style="2" customWidth="1"/>
    <col min="14853" max="14853" width="9" style="2" customWidth="1"/>
    <col min="14854" max="15098" width="9.140625" style="2"/>
    <col min="15099" max="15099" width="6.28515625" style="2" customWidth="1"/>
    <col min="15100" max="15100" width="23.85546875" style="2" customWidth="1"/>
    <col min="15101" max="15101" width="5.7109375" style="2" customWidth="1"/>
    <col min="15102" max="15107" width="5" style="2" customWidth="1"/>
    <col min="15108" max="15108" width="7" style="2" customWidth="1"/>
    <col min="15109" max="15109" width="9" style="2" customWidth="1"/>
    <col min="15110" max="15354" width="9.140625" style="2"/>
    <col min="15355" max="15355" width="6.28515625" style="2" customWidth="1"/>
    <col min="15356" max="15356" width="23.85546875" style="2" customWidth="1"/>
    <col min="15357" max="15357" width="5.7109375" style="2" customWidth="1"/>
    <col min="15358" max="15363" width="5" style="2" customWidth="1"/>
    <col min="15364" max="15364" width="7" style="2" customWidth="1"/>
    <col min="15365" max="15365" width="9" style="2" customWidth="1"/>
    <col min="15366" max="15610" width="9.140625" style="2"/>
    <col min="15611" max="15611" width="6.28515625" style="2" customWidth="1"/>
    <col min="15612" max="15612" width="23.85546875" style="2" customWidth="1"/>
    <col min="15613" max="15613" width="5.7109375" style="2" customWidth="1"/>
    <col min="15614" max="15619" width="5" style="2" customWidth="1"/>
    <col min="15620" max="15620" width="7" style="2" customWidth="1"/>
    <col min="15621" max="15621" width="9" style="2" customWidth="1"/>
    <col min="15622" max="15866" width="9.140625" style="2"/>
    <col min="15867" max="15867" width="6.28515625" style="2" customWidth="1"/>
    <col min="15868" max="15868" width="23.85546875" style="2" customWidth="1"/>
    <col min="15869" max="15869" width="5.7109375" style="2" customWidth="1"/>
    <col min="15870" max="15875" width="5" style="2" customWidth="1"/>
    <col min="15876" max="15876" width="7" style="2" customWidth="1"/>
    <col min="15877" max="15877" width="9" style="2" customWidth="1"/>
    <col min="15878" max="16122" width="9.140625" style="2"/>
    <col min="16123" max="16123" width="6.28515625" style="2" customWidth="1"/>
    <col min="16124" max="16124" width="23.85546875" style="2" customWidth="1"/>
    <col min="16125" max="16125" width="5.7109375" style="2" customWidth="1"/>
    <col min="16126" max="16131" width="5" style="2" customWidth="1"/>
    <col min="16132" max="16132" width="7" style="2" customWidth="1"/>
    <col min="16133" max="16133" width="9" style="2" customWidth="1"/>
    <col min="16134" max="16384" width="9.140625" style="2"/>
  </cols>
  <sheetData>
    <row r="1" spans="1:21" ht="20.25" x14ac:dyDescent="0.3">
      <c r="B1" s="43"/>
      <c r="E1" s="69" t="s">
        <v>85</v>
      </c>
      <c r="F1" s="3"/>
      <c r="G1" s="3"/>
      <c r="H1" s="3"/>
      <c r="I1" s="3"/>
      <c r="J1" s="3"/>
      <c r="K1" s="3"/>
    </row>
    <row r="2" spans="1:21" ht="15.75" x14ac:dyDescent="0.25">
      <c r="B2" s="44"/>
      <c r="E2" s="68" t="s">
        <v>84</v>
      </c>
      <c r="F2" s="4"/>
      <c r="G2" s="4"/>
      <c r="H2" s="4"/>
      <c r="I2" s="4"/>
      <c r="J2" s="4"/>
      <c r="K2" s="4"/>
    </row>
    <row r="3" spans="1:21" ht="45.75" customHeight="1" x14ac:dyDescent="0.2">
      <c r="B3" s="42"/>
      <c r="G3" s="80" t="s">
        <v>47</v>
      </c>
    </row>
    <row r="4" spans="1:21" s="7" customFormat="1" ht="12.75" customHeight="1" x14ac:dyDescent="0.2">
      <c r="A4" s="109" t="s">
        <v>2</v>
      </c>
      <c r="B4" s="113" t="s">
        <v>3</v>
      </c>
      <c r="C4" s="113" t="s">
        <v>8</v>
      </c>
      <c r="D4" s="104" t="s">
        <v>33</v>
      </c>
      <c r="E4" s="113" t="s">
        <v>4</v>
      </c>
      <c r="F4" s="110" t="s">
        <v>25</v>
      </c>
      <c r="G4" s="111" t="s">
        <v>26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</row>
    <row r="5" spans="1:21" s="7" customFormat="1" ht="30.75" customHeight="1" x14ac:dyDescent="0.2">
      <c r="A5" s="109"/>
      <c r="B5" s="113"/>
      <c r="C5" s="113"/>
      <c r="D5" s="105"/>
      <c r="E5" s="113"/>
      <c r="F5" s="95"/>
      <c r="G5" s="112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1" s="14" customFormat="1" ht="17.25" customHeight="1" x14ac:dyDescent="0.2">
      <c r="A6" s="139">
        <v>1</v>
      </c>
      <c r="B6" s="18" t="s">
        <v>121</v>
      </c>
      <c r="C6" s="18" t="s">
        <v>74</v>
      </c>
      <c r="D6" s="18"/>
      <c r="E6" s="18"/>
      <c r="F6" s="11"/>
      <c r="G6" s="49">
        <v>249</v>
      </c>
    </row>
    <row r="7" spans="1:21" s="14" customFormat="1" ht="17.25" customHeight="1" x14ac:dyDescent="0.2">
      <c r="A7" s="138">
        <v>2</v>
      </c>
      <c r="B7" s="11" t="s">
        <v>138</v>
      </c>
      <c r="C7" s="11" t="s">
        <v>22</v>
      </c>
      <c r="D7" s="11"/>
      <c r="E7" s="11"/>
      <c r="F7" s="11"/>
      <c r="G7" s="49">
        <v>243</v>
      </c>
    </row>
    <row r="8" spans="1:21" s="14" customFormat="1" ht="17.25" customHeight="1" thickBot="1" x14ac:dyDescent="0.25">
      <c r="A8" s="140">
        <v>3</v>
      </c>
      <c r="B8" s="16" t="s">
        <v>134</v>
      </c>
      <c r="C8" s="16" t="s">
        <v>74</v>
      </c>
      <c r="D8" s="16"/>
      <c r="E8" s="16"/>
      <c r="F8" s="16"/>
      <c r="G8" s="50">
        <v>227</v>
      </c>
    </row>
    <row r="9" spans="1:21" s="14" customFormat="1" ht="17.25" customHeight="1" thickTop="1" x14ac:dyDescent="0.2">
      <c r="A9" s="17">
        <v>4</v>
      </c>
      <c r="B9" s="18" t="s">
        <v>99</v>
      </c>
      <c r="C9" s="18" t="s">
        <v>22</v>
      </c>
      <c r="D9" s="18"/>
      <c r="E9" s="18"/>
      <c r="F9" s="18"/>
      <c r="G9" s="51">
        <v>226</v>
      </c>
      <c r="H9" s="47"/>
    </row>
    <row r="10" spans="1:21" s="14" customFormat="1" ht="17.25" customHeight="1" x14ac:dyDescent="0.2">
      <c r="A10" s="10">
        <v>5</v>
      </c>
      <c r="B10" s="11" t="s">
        <v>67</v>
      </c>
      <c r="C10" s="11" t="s">
        <v>74</v>
      </c>
      <c r="D10" s="11"/>
      <c r="E10" s="11"/>
      <c r="F10" s="11"/>
      <c r="G10" s="49">
        <v>221</v>
      </c>
    </row>
    <row r="11" spans="1:21" s="14" customFormat="1" ht="17.25" customHeight="1" x14ac:dyDescent="0.2">
      <c r="A11" s="10">
        <v>6</v>
      </c>
      <c r="B11" s="11" t="s">
        <v>97</v>
      </c>
      <c r="C11" s="11" t="s">
        <v>22</v>
      </c>
      <c r="D11" s="11"/>
      <c r="E11" s="11"/>
      <c r="F11" s="11"/>
      <c r="G11" s="49">
        <v>213</v>
      </c>
    </row>
    <row r="12" spans="1:21" s="14" customFormat="1" ht="17.25" customHeight="1" x14ac:dyDescent="0.2">
      <c r="A12" s="10">
        <v>7</v>
      </c>
      <c r="B12" s="11" t="s">
        <v>101</v>
      </c>
      <c r="C12" s="11" t="s">
        <v>22</v>
      </c>
      <c r="D12" s="11"/>
      <c r="E12" s="11"/>
      <c r="F12" s="11"/>
      <c r="G12" s="49">
        <v>186</v>
      </c>
    </row>
    <row r="13" spans="1:21" s="14" customFormat="1" ht="17.25" customHeight="1" x14ac:dyDescent="0.2">
      <c r="A13" s="10">
        <v>8</v>
      </c>
      <c r="B13" s="11" t="s">
        <v>78</v>
      </c>
      <c r="C13" s="11" t="s">
        <v>74</v>
      </c>
      <c r="D13" s="11"/>
      <c r="E13" s="11"/>
      <c r="F13" s="11"/>
      <c r="G13" s="49">
        <v>183</v>
      </c>
    </row>
    <row r="14" spans="1:21" s="14" customFormat="1" ht="17.25" customHeight="1" x14ac:dyDescent="0.2">
      <c r="A14" s="10">
        <v>9</v>
      </c>
      <c r="B14" s="11" t="s">
        <v>137</v>
      </c>
      <c r="C14" s="11" t="s">
        <v>22</v>
      </c>
      <c r="D14" s="11"/>
      <c r="E14" s="11"/>
      <c r="F14" s="11"/>
      <c r="G14" s="49">
        <v>175</v>
      </c>
    </row>
    <row r="15" spans="1:21" s="14" customFormat="1" ht="17.25" customHeight="1" x14ac:dyDescent="0.2">
      <c r="A15" s="10">
        <v>10</v>
      </c>
      <c r="B15" s="11" t="s">
        <v>79</v>
      </c>
      <c r="C15" s="11" t="s">
        <v>74</v>
      </c>
      <c r="D15" s="11"/>
      <c r="E15" s="11"/>
      <c r="F15" s="11"/>
      <c r="G15" s="49">
        <v>0</v>
      </c>
    </row>
    <row r="16" spans="1:21" s="14" customFormat="1" ht="17.25" customHeight="1" x14ac:dyDescent="0.2">
      <c r="A16" s="10">
        <v>11</v>
      </c>
      <c r="B16" s="11" t="s">
        <v>104</v>
      </c>
      <c r="C16" s="11" t="s">
        <v>22</v>
      </c>
      <c r="D16" s="11"/>
      <c r="E16" s="11"/>
      <c r="F16" s="11"/>
      <c r="G16" s="49">
        <v>0</v>
      </c>
    </row>
  </sheetData>
  <sortState ref="B6:G16">
    <sortCondition descending="1" ref="G6:G16"/>
  </sortState>
  <mergeCells count="7">
    <mergeCell ref="A4:A5"/>
    <mergeCell ref="F4:F5"/>
    <mergeCell ref="G4:G5"/>
    <mergeCell ref="B4:B5"/>
    <mergeCell ref="C4:C5"/>
    <mergeCell ref="D4:D5"/>
    <mergeCell ref="E4:E5"/>
  </mergeCells>
  <pageMargins left="0.7" right="0.7" top="0.75" bottom="0.75" header="0.3" footer="0.3"/>
  <pageSetup paperSize="9" scale="67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zoomScaleNormal="100" workbookViewId="0">
      <selection activeCell="G2" sqref="G2"/>
    </sheetView>
  </sheetViews>
  <sheetFormatPr defaultRowHeight="15" x14ac:dyDescent="0.25"/>
  <cols>
    <col min="1" max="1" width="11.85546875" customWidth="1"/>
    <col min="2" max="2" width="43.28515625" customWidth="1"/>
    <col min="10" max="10" width="31" customWidth="1"/>
    <col min="14" max="14" width="40" customWidth="1"/>
    <col min="15" max="15" width="9.140625" customWidth="1"/>
  </cols>
  <sheetData>
    <row r="1" spans="1:15" s="2" customFormat="1" ht="20.25" x14ac:dyDescent="0.3">
      <c r="A1" s="1"/>
      <c r="C1" s="69" t="s">
        <v>85</v>
      </c>
      <c r="D1" s="3"/>
      <c r="E1" s="3"/>
      <c r="F1" s="3"/>
      <c r="G1" s="3"/>
      <c r="H1" s="3"/>
      <c r="I1" s="3"/>
      <c r="J1" s="3"/>
    </row>
    <row r="2" spans="1:15" s="2" customFormat="1" ht="15.75" x14ac:dyDescent="0.25">
      <c r="A2" s="1"/>
      <c r="C2" s="68" t="s">
        <v>84</v>
      </c>
      <c r="D2" s="4"/>
      <c r="E2" s="4"/>
      <c r="F2" s="4"/>
      <c r="G2" s="4"/>
      <c r="H2" s="4"/>
      <c r="I2" s="4"/>
      <c r="J2" s="4"/>
    </row>
    <row r="5" spans="1:15" ht="21" customHeight="1" thickBot="1" x14ac:dyDescent="0.3">
      <c r="B5" s="29" t="s">
        <v>58</v>
      </c>
    </row>
    <row r="6" spans="1:15" ht="21" customHeight="1" thickBot="1" x14ac:dyDescent="0.4">
      <c r="A6" s="26" t="s">
        <v>23</v>
      </c>
      <c r="B6" s="27" t="s">
        <v>3</v>
      </c>
      <c r="C6" s="27" t="s">
        <v>2</v>
      </c>
      <c r="D6" s="27" t="s">
        <v>24</v>
      </c>
      <c r="E6" s="27" t="s">
        <v>28</v>
      </c>
      <c r="F6" s="27" t="s">
        <v>29</v>
      </c>
      <c r="G6" s="28" t="s">
        <v>26</v>
      </c>
      <c r="I6" s="124" t="s">
        <v>143</v>
      </c>
      <c r="J6" s="125"/>
      <c r="K6" s="126"/>
      <c r="M6" s="124" t="s">
        <v>57</v>
      </c>
      <c r="N6" s="125"/>
      <c r="O6" s="126"/>
    </row>
    <row r="7" spans="1:15" ht="21" customHeight="1" x14ac:dyDescent="0.25">
      <c r="A7" s="90">
        <v>14</v>
      </c>
      <c r="B7" s="11" t="s">
        <v>83</v>
      </c>
      <c r="C7" s="22"/>
      <c r="D7" s="25"/>
      <c r="E7" s="25">
        <v>227</v>
      </c>
      <c r="F7" s="25">
        <v>174</v>
      </c>
      <c r="G7" s="25">
        <f t="shared" ref="G7:G14" si="0">E7+F7+D7+D7</f>
        <v>401</v>
      </c>
      <c r="I7" s="40">
        <v>1</v>
      </c>
      <c r="J7" s="11" t="s">
        <v>76</v>
      </c>
      <c r="K7" s="58"/>
      <c r="M7" s="40">
        <v>1</v>
      </c>
      <c r="N7" s="11" t="s">
        <v>95</v>
      </c>
      <c r="O7" s="58"/>
    </row>
    <row r="8" spans="1:15" ht="21" customHeight="1" thickBot="1" x14ac:dyDescent="0.3">
      <c r="A8" s="24">
        <v>12</v>
      </c>
      <c r="B8" s="11" t="s">
        <v>138</v>
      </c>
      <c r="C8" s="11"/>
      <c r="D8" s="23"/>
      <c r="E8" s="23">
        <v>180</v>
      </c>
      <c r="F8" s="23">
        <v>217</v>
      </c>
      <c r="G8" s="25">
        <f t="shared" si="0"/>
        <v>397</v>
      </c>
      <c r="I8" s="34">
        <v>2</v>
      </c>
      <c r="J8" s="11" t="s">
        <v>106</v>
      </c>
      <c r="K8" s="36"/>
      <c r="M8" s="34">
        <v>2</v>
      </c>
      <c r="N8" s="11" t="s">
        <v>106</v>
      </c>
      <c r="O8" s="36"/>
    </row>
    <row r="9" spans="1:15" ht="21" customHeight="1" x14ac:dyDescent="0.25">
      <c r="A9" s="24">
        <v>14</v>
      </c>
      <c r="B9" s="11" t="s">
        <v>134</v>
      </c>
      <c r="C9" s="22"/>
      <c r="D9" s="23"/>
      <c r="E9" s="23">
        <v>176</v>
      </c>
      <c r="F9" s="23">
        <v>221</v>
      </c>
      <c r="G9" s="25">
        <f t="shared" si="0"/>
        <v>397</v>
      </c>
      <c r="I9" s="34">
        <v>3</v>
      </c>
      <c r="J9" s="11" t="s">
        <v>68</v>
      </c>
      <c r="K9" s="36"/>
      <c r="M9" s="34">
        <v>3</v>
      </c>
      <c r="N9" s="11" t="s">
        <v>76</v>
      </c>
      <c r="O9" s="36"/>
    </row>
    <row r="10" spans="1:15" ht="21" customHeight="1" thickBot="1" x14ac:dyDescent="0.3">
      <c r="A10" s="24">
        <v>13</v>
      </c>
      <c r="B10" s="11" t="s">
        <v>80</v>
      </c>
      <c r="C10" s="11"/>
      <c r="D10" s="23">
        <v>8</v>
      </c>
      <c r="E10" s="23">
        <v>177</v>
      </c>
      <c r="F10" s="23">
        <v>190</v>
      </c>
      <c r="G10" s="25">
        <f t="shared" si="0"/>
        <v>383</v>
      </c>
      <c r="I10" s="34">
        <v>4</v>
      </c>
      <c r="J10" s="11" t="s">
        <v>71</v>
      </c>
      <c r="K10" s="36"/>
      <c r="M10" s="34">
        <v>4</v>
      </c>
      <c r="N10" s="11" t="s">
        <v>68</v>
      </c>
      <c r="O10" s="36"/>
    </row>
    <row r="11" spans="1:15" ht="21" customHeight="1" x14ac:dyDescent="0.25">
      <c r="A11" s="33">
        <v>12</v>
      </c>
      <c r="B11" s="11" t="s">
        <v>77</v>
      </c>
      <c r="C11" s="22">
        <v>17</v>
      </c>
      <c r="D11" s="23"/>
      <c r="E11" s="23">
        <v>201</v>
      </c>
      <c r="F11" s="23">
        <v>171</v>
      </c>
      <c r="G11" s="25">
        <f t="shared" si="0"/>
        <v>372</v>
      </c>
      <c r="I11" s="34">
        <v>5</v>
      </c>
      <c r="J11" s="11" t="s">
        <v>66</v>
      </c>
      <c r="K11" s="36"/>
      <c r="M11" s="34">
        <v>5</v>
      </c>
      <c r="N11" s="11" t="s">
        <v>109</v>
      </c>
      <c r="O11" s="36"/>
    </row>
    <row r="12" spans="1:15" ht="21" customHeight="1" thickBot="1" x14ac:dyDescent="0.3">
      <c r="A12" s="33">
        <v>11</v>
      </c>
      <c r="B12" s="18" t="s">
        <v>86</v>
      </c>
      <c r="C12" s="11">
        <v>18</v>
      </c>
      <c r="D12" s="23">
        <v>8</v>
      </c>
      <c r="E12" s="23">
        <v>162</v>
      </c>
      <c r="F12" s="23">
        <v>182</v>
      </c>
      <c r="G12" s="25">
        <f t="shared" si="0"/>
        <v>360</v>
      </c>
      <c r="I12" s="34">
        <v>6</v>
      </c>
      <c r="J12" s="11" t="s">
        <v>88</v>
      </c>
      <c r="K12" s="36"/>
      <c r="M12" s="34">
        <v>6</v>
      </c>
      <c r="N12" s="11" t="s">
        <v>71</v>
      </c>
      <c r="O12" s="36"/>
    </row>
    <row r="13" spans="1:15" ht="21" customHeight="1" x14ac:dyDescent="0.25">
      <c r="A13" s="24">
        <v>11</v>
      </c>
      <c r="B13" s="11" t="s">
        <v>122</v>
      </c>
      <c r="C13" s="22">
        <v>19</v>
      </c>
      <c r="D13" s="23"/>
      <c r="E13" s="23">
        <v>126</v>
      </c>
      <c r="F13" s="23">
        <v>231</v>
      </c>
      <c r="G13" s="25">
        <f t="shared" si="0"/>
        <v>357</v>
      </c>
      <c r="I13" s="34">
        <v>7</v>
      </c>
      <c r="J13" s="11" t="s">
        <v>69</v>
      </c>
      <c r="K13" s="36"/>
      <c r="M13" s="34">
        <v>7</v>
      </c>
      <c r="N13" s="11" t="s">
        <v>88</v>
      </c>
      <c r="O13" s="36"/>
    </row>
    <row r="14" spans="1:15" ht="21" customHeight="1" x14ac:dyDescent="0.25">
      <c r="A14" s="24">
        <v>13</v>
      </c>
      <c r="B14" s="11" t="s">
        <v>121</v>
      </c>
      <c r="C14" s="11">
        <v>20</v>
      </c>
      <c r="D14" s="23"/>
      <c r="E14" s="23">
        <v>163</v>
      </c>
      <c r="F14" s="23">
        <v>173</v>
      </c>
      <c r="G14" s="25">
        <f t="shared" si="0"/>
        <v>336</v>
      </c>
      <c r="I14" s="34">
        <v>8</v>
      </c>
      <c r="J14" s="11" t="s">
        <v>109</v>
      </c>
      <c r="K14" s="36"/>
      <c r="M14" s="34">
        <v>8</v>
      </c>
      <c r="N14" s="11" t="s">
        <v>66</v>
      </c>
      <c r="O14" s="36"/>
    </row>
    <row r="15" spans="1:15" ht="21" customHeight="1" x14ac:dyDescent="0.25">
      <c r="A15" s="53"/>
      <c r="B15" s="47"/>
      <c r="C15" s="47"/>
      <c r="D15" s="54"/>
      <c r="E15" s="54"/>
      <c r="F15" s="54"/>
      <c r="G15" s="54"/>
      <c r="I15" s="34">
        <v>9</v>
      </c>
      <c r="J15" s="11" t="s">
        <v>100</v>
      </c>
      <c r="K15" s="36"/>
      <c r="M15" s="34">
        <v>9</v>
      </c>
      <c r="N15" s="11" t="s">
        <v>80</v>
      </c>
      <c r="O15" s="36"/>
    </row>
    <row r="16" spans="1:15" ht="21" customHeight="1" thickBot="1" x14ac:dyDescent="0.3">
      <c r="B16" s="29" t="s">
        <v>59</v>
      </c>
      <c r="I16" s="34">
        <v>10</v>
      </c>
      <c r="J16" s="11" t="s">
        <v>95</v>
      </c>
      <c r="K16" s="36"/>
      <c r="M16" s="34">
        <v>10</v>
      </c>
      <c r="N16" s="11" t="s">
        <v>69</v>
      </c>
      <c r="O16" s="36"/>
    </row>
    <row r="17" spans="1:15" ht="21" customHeight="1" thickBot="1" x14ac:dyDescent="0.3">
      <c r="A17" s="26" t="s">
        <v>23</v>
      </c>
      <c r="B17" s="27" t="s">
        <v>3</v>
      </c>
      <c r="C17" s="27" t="s">
        <v>2</v>
      </c>
      <c r="D17" s="27" t="s">
        <v>24</v>
      </c>
      <c r="E17" s="27" t="s">
        <v>25</v>
      </c>
      <c r="F17" s="28" t="s">
        <v>26</v>
      </c>
      <c r="I17" s="34">
        <v>11</v>
      </c>
      <c r="J17" s="47" t="s">
        <v>75</v>
      </c>
      <c r="K17" s="35"/>
      <c r="M17" s="34">
        <v>11</v>
      </c>
      <c r="N17" s="47" t="s">
        <v>75</v>
      </c>
      <c r="O17" s="35"/>
    </row>
    <row r="18" spans="1:15" ht="21" customHeight="1" x14ac:dyDescent="0.25">
      <c r="A18" s="60">
        <v>11</v>
      </c>
      <c r="B18" s="11" t="s">
        <v>80</v>
      </c>
      <c r="C18" s="61"/>
      <c r="D18" s="61">
        <v>8</v>
      </c>
      <c r="E18" s="61">
        <v>197</v>
      </c>
      <c r="F18" s="62">
        <f>D18+E18</f>
        <v>205</v>
      </c>
      <c r="I18" s="34">
        <v>12</v>
      </c>
      <c r="J18" s="11" t="s">
        <v>108</v>
      </c>
      <c r="K18" s="35"/>
      <c r="M18" s="34">
        <v>12</v>
      </c>
      <c r="N18" s="11" t="s">
        <v>100</v>
      </c>
      <c r="O18" s="35"/>
    </row>
    <row r="19" spans="1:15" ht="21" customHeight="1" thickBot="1" x14ac:dyDescent="0.3">
      <c r="A19" s="63">
        <v>13</v>
      </c>
      <c r="B19" s="11" t="s">
        <v>134</v>
      </c>
      <c r="C19" s="11"/>
      <c r="D19" s="23"/>
      <c r="E19" s="23">
        <v>182</v>
      </c>
      <c r="F19" s="35">
        <f>D19+E19</f>
        <v>182</v>
      </c>
      <c r="I19" s="34">
        <v>13</v>
      </c>
      <c r="J19" s="11" t="s">
        <v>86</v>
      </c>
      <c r="K19" s="35"/>
      <c r="M19" s="34">
        <v>13</v>
      </c>
      <c r="N19" s="11" t="s">
        <v>134</v>
      </c>
      <c r="O19" s="35"/>
    </row>
    <row r="20" spans="1:15" ht="21" customHeight="1" x14ac:dyDescent="0.25">
      <c r="A20" s="63">
        <v>12</v>
      </c>
      <c r="B20" s="11" t="s">
        <v>138</v>
      </c>
      <c r="C20" s="61">
        <v>15</v>
      </c>
      <c r="D20" s="23"/>
      <c r="E20" s="23">
        <v>169</v>
      </c>
      <c r="F20" s="35">
        <f>D20+E20</f>
        <v>169</v>
      </c>
      <c r="I20" s="34">
        <v>14</v>
      </c>
      <c r="J20" s="11" t="s">
        <v>77</v>
      </c>
      <c r="K20" s="59"/>
      <c r="M20" s="34">
        <v>14</v>
      </c>
      <c r="N20" s="11" t="s">
        <v>108</v>
      </c>
      <c r="O20" s="59"/>
    </row>
    <row r="21" spans="1:15" ht="21" customHeight="1" thickBot="1" x14ac:dyDescent="0.3">
      <c r="A21" s="64">
        <v>14</v>
      </c>
      <c r="B21" s="11" t="s">
        <v>83</v>
      </c>
      <c r="C21" s="11">
        <v>16</v>
      </c>
      <c r="D21" s="65"/>
      <c r="E21" s="65">
        <v>143</v>
      </c>
      <c r="F21" s="38">
        <f>D21+E21</f>
        <v>143</v>
      </c>
      <c r="I21" s="34">
        <v>15</v>
      </c>
      <c r="J21" s="11" t="s">
        <v>80</v>
      </c>
      <c r="K21" s="59"/>
      <c r="M21" s="34">
        <v>15</v>
      </c>
      <c r="N21" s="11" t="s">
        <v>138</v>
      </c>
      <c r="O21" s="59"/>
    </row>
    <row r="22" spans="1:15" ht="21" customHeight="1" x14ac:dyDescent="0.25">
      <c r="A22" s="53"/>
      <c r="B22" s="47"/>
      <c r="C22" s="81"/>
      <c r="D22" s="54"/>
      <c r="E22" s="54"/>
      <c r="F22" s="54"/>
      <c r="I22" s="34">
        <v>16</v>
      </c>
      <c r="J22" s="11" t="s">
        <v>83</v>
      </c>
      <c r="K22" s="59"/>
      <c r="M22" s="34">
        <v>16</v>
      </c>
      <c r="N22" s="11" t="s">
        <v>83</v>
      </c>
      <c r="O22" s="59"/>
    </row>
    <row r="23" spans="1:15" ht="21" customHeight="1" thickBot="1" x14ac:dyDescent="0.3">
      <c r="B23" s="29" t="s">
        <v>60</v>
      </c>
      <c r="I23" s="34">
        <v>17</v>
      </c>
      <c r="J23" s="11" t="s">
        <v>122</v>
      </c>
      <c r="K23" s="35"/>
      <c r="M23" s="34">
        <v>17</v>
      </c>
      <c r="N23" s="11" t="s">
        <v>77</v>
      </c>
      <c r="O23" s="35"/>
    </row>
    <row r="24" spans="1:15" ht="21" customHeight="1" thickBot="1" x14ac:dyDescent="0.3">
      <c r="A24" s="26" t="s">
        <v>23</v>
      </c>
      <c r="B24" s="27" t="s">
        <v>3</v>
      </c>
      <c r="C24" s="27" t="s">
        <v>2</v>
      </c>
      <c r="D24" s="27" t="s">
        <v>24</v>
      </c>
      <c r="E24" s="27" t="s">
        <v>25</v>
      </c>
      <c r="F24" s="28" t="s">
        <v>26</v>
      </c>
      <c r="I24" s="34">
        <v>18</v>
      </c>
      <c r="J24" s="18" t="s">
        <v>121</v>
      </c>
      <c r="K24" s="59"/>
      <c r="M24" s="34">
        <v>18</v>
      </c>
      <c r="N24" s="18" t="s">
        <v>86</v>
      </c>
      <c r="O24" s="59"/>
    </row>
    <row r="25" spans="1:15" ht="21" customHeight="1" x14ac:dyDescent="0.25">
      <c r="A25" s="60">
        <v>12</v>
      </c>
      <c r="B25" s="47" t="s">
        <v>75</v>
      </c>
      <c r="C25" s="22"/>
      <c r="D25" s="61"/>
      <c r="E25" s="61">
        <v>204</v>
      </c>
      <c r="F25" s="62">
        <f>D25+E25</f>
        <v>204</v>
      </c>
      <c r="I25" s="34">
        <v>19</v>
      </c>
      <c r="J25" s="11" t="s">
        <v>138</v>
      </c>
      <c r="K25" s="35"/>
      <c r="M25" s="34">
        <v>19</v>
      </c>
      <c r="N25" s="11" t="s">
        <v>122</v>
      </c>
      <c r="O25" s="35"/>
    </row>
    <row r="26" spans="1:15" ht="21" customHeight="1" thickBot="1" x14ac:dyDescent="0.3">
      <c r="A26" s="63">
        <v>14</v>
      </c>
      <c r="B26" s="11" t="s">
        <v>80</v>
      </c>
      <c r="C26" s="23"/>
      <c r="D26" s="23">
        <v>8</v>
      </c>
      <c r="E26" s="23">
        <v>157</v>
      </c>
      <c r="F26" s="35">
        <f>D26+E26</f>
        <v>165</v>
      </c>
      <c r="I26" s="37">
        <v>20</v>
      </c>
      <c r="J26" s="11" t="s">
        <v>134</v>
      </c>
      <c r="K26" s="88"/>
      <c r="M26" s="37">
        <v>20</v>
      </c>
      <c r="N26" s="11" t="s">
        <v>121</v>
      </c>
      <c r="O26" s="88"/>
    </row>
    <row r="27" spans="1:15" ht="21" customHeight="1" x14ac:dyDescent="0.25">
      <c r="A27" s="63">
        <v>11</v>
      </c>
      <c r="B27" s="11" t="s">
        <v>134</v>
      </c>
      <c r="C27" s="92">
        <v>13</v>
      </c>
      <c r="D27" s="23"/>
      <c r="E27" s="23">
        <v>162</v>
      </c>
      <c r="F27" s="35">
        <f>D27+E27</f>
        <v>162</v>
      </c>
      <c r="K27" s="89"/>
    </row>
    <row r="28" spans="1:15" ht="21" customHeight="1" thickBot="1" x14ac:dyDescent="0.3">
      <c r="A28" s="64">
        <v>13</v>
      </c>
      <c r="B28" s="11" t="s">
        <v>108</v>
      </c>
      <c r="C28" s="65">
        <v>14</v>
      </c>
      <c r="D28" s="65"/>
      <c r="E28" s="65">
        <v>139</v>
      </c>
      <c r="F28" s="38">
        <f>D28+E28</f>
        <v>139</v>
      </c>
    </row>
    <row r="29" spans="1:15" ht="21" customHeight="1" thickBot="1" x14ac:dyDescent="0.3">
      <c r="A29" s="66"/>
      <c r="B29" s="21"/>
      <c r="C29" s="65"/>
      <c r="D29" s="65"/>
      <c r="E29" s="65"/>
      <c r="F29" s="38">
        <f>D29+E29</f>
        <v>0</v>
      </c>
    </row>
    <row r="30" spans="1:15" ht="21" customHeight="1" x14ac:dyDescent="0.25">
      <c r="A30" s="91"/>
      <c r="B30" s="47"/>
      <c r="C30" s="54"/>
      <c r="D30" s="54"/>
      <c r="E30" s="54"/>
      <c r="F30" s="54"/>
    </row>
    <row r="31" spans="1:15" ht="21" customHeight="1" thickBot="1" x14ac:dyDescent="0.3">
      <c r="B31" s="29" t="s">
        <v>61</v>
      </c>
    </row>
    <row r="32" spans="1:15" ht="21" customHeight="1" thickBot="1" x14ac:dyDescent="0.3">
      <c r="A32" s="26" t="s">
        <v>23</v>
      </c>
      <c r="B32" s="27" t="s">
        <v>3</v>
      </c>
      <c r="C32" s="27" t="s">
        <v>2</v>
      </c>
      <c r="D32" s="27" t="s">
        <v>24</v>
      </c>
      <c r="E32" s="27" t="s">
        <v>25</v>
      </c>
      <c r="F32" s="28" t="s">
        <v>26</v>
      </c>
    </row>
    <row r="33" spans="1:7" ht="21" customHeight="1" x14ac:dyDescent="0.25">
      <c r="A33" s="60">
        <v>12</v>
      </c>
      <c r="B33" s="11" t="s">
        <v>95</v>
      </c>
      <c r="C33" s="22"/>
      <c r="D33" s="61"/>
      <c r="E33" s="61">
        <v>214</v>
      </c>
      <c r="F33" s="62">
        <f>D33+E33</f>
        <v>214</v>
      </c>
    </row>
    <row r="34" spans="1:7" ht="21" customHeight="1" x14ac:dyDescent="0.25">
      <c r="A34" s="63">
        <v>14</v>
      </c>
      <c r="B34" s="11" t="s">
        <v>80</v>
      </c>
      <c r="C34" s="92"/>
      <c r="D34" s="23">
        <v>8</v>
      </c>
      <c r="E34" s="23">
        <v>195</v>
      </c>
      <c r="F34" s="35">
        <f>D34+E34</f>
        <v>203</v>
      </c>
    </row>
    <row r="35" spans="1:7" ht="21" customHeight="1" x14ac:dyDescent="0.25">
      <c r="A35" s="63">
        <v>13</v>
      </c>
      <c r="B35" s="47" t="s">
        <v>75</v>
      </c>
      <c r="C35" s="23">
        <v>11</v>
      </c>
      <c r="D35" s="23"/>
      <c r="E35" s="23">
        <v>202</v>
      </c>
      <c r="F35" s="35">
        <f>D35+E35</f>
        <v>202</v>
      </c>
    </row>
    <row r="36" spans="1:7" ht="21" customHeight="1" thickBot="1" x14ac:dyDescent="0.3">
      <c r="A36" s="64">
        <v>11</v>
      </c>
      <c r="B36" s="11" t="s">
        <v>100</v>
      </c>
      <c r="C36" s="65">
        <v>12</v>
      </c>
      <c r="D36" s="65"/>
      <c r="E36" s="65">
        <v>139</v>
      </c>
      <c r="F36" s="38">
        <f>D36+E36</f>
        <v>139</v>
      </c>
    </row>
    <row r="37" spans="1:7" ht="21" customHeight="1" x14ac:dyDescent="0.25"/>
    <row r="38" spans="1:7" ht="21" customHeight="1" thickBot="1" x14ac:dyDescent="0.3">
      <c r="B38" s="29" t="s">
        <v>62</v>
      </c>
    </row>
    <row r="39" spans="1:7" ht="21" customHeight="1" thickBot="1" x14ac:dyDescent="0.3">
      <c r="A39" s="26" t="s">
        <v>23</v>
      </c>
      <c r="B39" s="27" t="s">
        <v>3</v>
      </c>
      <c r="C39" s="27" t="s">
        <v>2</v>
      </c>
      <c r="D39" s="27" t="s">
        <v>24</v>
      </c>
      <c r="E39" s="27" t="s">
        <v>25</v>
      </c>
      <c r="F39" s="28" t="s">
        <v>26</v>
      </c>
    </row>
    <row r="40" spans="1:7" ht="21" customHeight="1" x14ac:dyDescent="0.25">
      <c r="A40" s="32">
        <v>11</v>
      </c>
      <c r="B40" s="47" t="s">
        <v>109</v>
      </c>
      <c r="C40" s="11"/>
      <c r="D40" s="25"/>
      <c r="E40" s="25">
        <v>239</v>
      </c>
      <c r="F40" s="25">
        <f>D40+E40</f>
        <v>239</v>
      </c>
    </row>
    <row r="41" spans="1:7" ht="21" customHeight="1" x14ac:dyDescent="0.25">
      <c r="A41" s="24">
        <v>12</v>
      </c>
      <c r="B41" s="11" t="s">
        <v>95</v>
      </c>
      <c r="C41" s="11"/>
      <c r="D41" s="23"/>
      <c r="E41" s="23">
        <v>199</v>
      </c>
      <c r="F41" s="23">
        <f>D41+E41</f>
        <v>199</v>
      </c>
      <c r="G41">
        <v>10</v>
      </c>
    </row>
    <row r="42" spans="1:7" ht="21" customHeight="1" x14ac:dyDescent="0.25">
      <c r="A42" s="33">
        <v>14</v>
      </c>
      <c r="B42" s="11" t="s">
        <v>80</v>
      </c>
      <c r="C42" s="11">
        <v>9</v>
      </c>
      <c r="D42" s="23">
        <v>8</v>
      </c>
      <c r="E42" s="23">
        <v>191</v>
      </c>
      <c r="F42" s="23">
        <f>D42+E42</f>
        <v>199</v>
      </c>
      <c r="G42" s="39">
        <v>8</v>
      </c>
    </row>
    <row r="43" spans="1:7" ht="21" customHeight="1" x14ac:dyDescent="0.25">
      <c r="A43" s="24">
        <v>13</v>
      </c>
      <c r="B43" s="11" t="s">
        <v>69</v>
      </c>
      <c r="C43" s="11">
        <v>10</v>
      </c>
      <c r="D43" s="23"/>
      <c r="E43" s="23">
        <v>171</v>
      </c>
      <c r="F43" s="23">
        <f>D43+E43</f>
        <v>171</v>
      </c>
      <c r="G43" s="39"/>
    </row>
    <row r="44" spans="1:7" ht="21" customHeight="1" x14ac:dyDescent="0.25"/>
    <row r="45" spans="1:7" ht="21" customHeight="1" thickBot="1" x14ac:dyDescent="0.3">
      <c r="B45" s="29" t="s">
        <v>63</v>
      </c>
    </row>
    <row r="46" spans="1:7" ht="21" customHeight="1" thickBot="1" x14ac:dyDescent="0.3">
      <c r="A46" s="26" t="s">
        <v>23</v>
      </c>
      <c r="B46" s="27" t="s">
        <v>3</v>
      </c>
      <c r="C46" s="27" t="s">
        <v>2</v>
      </c>
      <c r="D46" s="27" t="s">
        <v>24</v>
      </c>
      <c r="E46" s="27" t="s">
        <v>25</v>
      </c>
      <c r="F46" s="28" t="s">
        <v>26</v>
      </c>
    </row>
    <row r="47" spans="1:7" ht="21" customHeight="1" x14ac:dyDescent="0.25">
      <c r="A47" s="90">
        <v>11</v>
      </c>
      <c r="B47" s="11" t="s">
        <v>95</v>
      </c>
      <c r="C47" s="11"/>
      <c r="D47" s="25"/>
      <c r="E47" s="25">
        <v>226</v>
      </c>
      <c r="F47" s="25">
        <f>D47+E47</f>
        <v>226</v>
      </c>
    </row>
    <row r="48" spans="1:7" ht="21" customHeight="1" x14ac:dyDescent="0.25">
      <c r="A48" s="24">
        <v>14</v>
      </c>
      <c r="B48" s="11" t="s">
        <v>109</v>
      </c>
      <c r="C48" s="11"/>
      <c r="D48" s="23"/>
      <c r="E48" s="23">
        <v>218</v>
      </c>
      <c r="F48" s="23">
        <f>D48+E48</f>
        <v>218</v>
      </c>
    </row>
    <row r="49" spans="1:7" ht="21" customHeight="1" x14ac:dyDescent="0.25">
      <c r="A49" s="33">
        <v>12</v>
      </c>
      <c r="B49" s="11" t="s">
        <v>88</v>
      </c>
      <c r="C49" s="11">
        <v>7</v>
      </c>
      <c r="D49" s="23"/>
      <c r="E49" s="23">
        <v>202</v>
      </c>
      <c r="F49" s="23">
        <f>D49+E49</f>
        <v>202</v>
      </c>
    </row>
    <row r="50" spans="1:7" ht="21" customHeight="1" x14ac:dyDescent="0.25">
      <c r="A50" s="33">
        <v>13</v>
      </c>
      <c r="B50" s="11" t="s">
        <v>66</v>
      </c>
      <c r="C50" s="11">
        <v>8</v>
      </c>
      <c r="D50" s="23"/>
      <c r="E50" s="23">
        <v>170</v>
      </c>
      <c r="F50" s="23">
        <f>D50+E50</f>
        <v>170</v>
      </c>
    </row>
    <row r="51" spans="1:7" ht="21" customHeight="1" x14ac:dyDescent="0.25"/>
    <row r="52" spans="1:7" ht="21" customHeight="1" thickBot="1" x14ac:dyDescent="0.3">
      <c r="B52" s="29" t="s">
        <v>64</v>
      </c>
    </row>
    <row r="53" spans="1:7" ht="21" customHeight="1" thickBot="1" x14ac:dyDescent="0.3">
      <c r="A53" s="26" t="s">
        <v>23</v>
      </c>
      <c r="B53" s="27" t="s">
        <v>3</v>
      </c>
      <c r="C53" s="27" t="s">
        <v>2</v>
      </c>
      <c r="D53" s="27" t="s">
        <v>24</v>
      </c>
      <c r="E53" s="27" t="s">
        <v>25</v>
      </c>
      <c r="F53" s="28" t="s">
        <v>26</v>
      </c>
    </row>
    <row r="54" spans="1:7" ht="21" customHeight="1" x14ac:dyDescent="0.25">
      <c r="A54" s="32">
        <v>13</v>
      </c>
      <c r="B54" s="11" t="s">
        <v>68</v>
      </c>
      <c r="C54" s="11"/>
      <c r="D54" s="25"/>
      <c r="E54" s="25">
        <v>249</v>
      </c>
      <c r="F54" s="25">
        <f>D54+E54</f>
        <v>249</v>
      </c>
    </row>
    <row r="55" spans="1:7" ht="21" customHeight="1" x14ac:dyDescent="0.25">
      <c r="A55" s="24">
        <v>14</v>
      </c>
      <c r="B55" s="11" t="s">
        <v>95</v>
      </c>
      <c r="C55" s="11"/>
      <c r="D55" s="23"/>
      <c r="E55" s="23">
        <v>229</v>
      </c>
      <c r="F55" s="23">
        <f>D55+E55</f>
        <v>229</v>
      </c>
    </row>
    <row r="56" spans="1:7" ht="21" customHeight="1" x14ac:dyDescent="0.25">
      <c r="A56" s="24">
        <v>11</v>
      </c>
      <c r="B56" s="11" t="s">
        <v>109</v>
      </c>
      <c r="C56" s="11">
        <v>5</v>
      </c>
      <c r="D56" s="23"/>
      <c r="E56" s="23">
        <v>202</v>
      </c>
      <c r="F56" s="23">
        <f>D56+E56</f>
        <v>202</v>
      </c>
    </row>
    <row r="57" spans="1:7" ht="21" customHeight="1" x14ac:dyDescent="0.25">
      <c r="A57" s="33">
        <v>12</v>
      </c>
      <c r="B57" s="11" t="s">
        <v>71</v>
      </c>
      <c r="C57" s="11">
        <v>6</v>
      </c>
      <c r="D57" s="23"/>
      <c r="E57" s="23">
        <v>170</v>
      </c>
      <c r="F57" s="23">
        <f>D57+E57</f>
        <v>170</v>
      </c>
    </row>
    <row r="58" spans="1:7" ht="21" customHeight="1" x14ac:dyDescent="0.25">
      <c r="A58" s="53"/>
      <c r="B58" s="47"/>
      <c r="C58" s="47"/>
      <c r="D58" s="54"/>
      <c r="E58" s="54"/>
      <c r="F58" s="54"/>
    </row>
    <row r="59" spans="1:7" ht="21" customHeight="1" x14ac:dyDescent="0.25">
      <c r="A59" s="53"/>
      <c r="B59" s="47"/>
      <c r="C59" s="47"/>
      <c r="D59" s="54"/>
      <c r="E59" s="54"/>
      <c r="F59" s="54"/>
    </row>
    <row r="60" spans="1:7" ht="21" customHeight="1" thickBot="1" x14ac:dyDescent="0.3">
      <c r="B60" s="29" t="s">
        <v>65</v>
      </c>
    </row>
    <row r="61" spans="1:7" ht="21" customHeight="1" thickBot="1" x14ac:dyDescent="0.3">
      <c r="A61" s="26" t="s">
        <v>23</v>
      </c>
      <c r="B61" s="27" t="s">
        <v>3</v>
      </c>
      <c r="C61" s="27" t="s">
        <v>2</v>
      </c>
      <c r="D61" s="27" t="s">
        <v>24</v>
      </c>
      <c r="E61" s="27" t="s">
        <v>28</v>
      </c>
      <c r="F61" s="27" t="s">
        <v>29</v>
      </c>
      <c r="G61" s="28" t="s">
        <v>26</v>
      </c>
    </row>
    <row r="62" spans="1:7" ht="21.75" customHeight="1" x14ac:dyDescent="0.25">
      <c r="A62" s="90">
        <v>11</v>
      </c>
      <c r="B62" s="11" t="s">
        <v>95</v>
      </c>
      <c r="C62" s="22">
        <v>1</v>
      </c>
      <c r="D62" s="25"/>
      <c r="E62" s="25">
        <v>243</v>
      </c>
      <c r="F62" s="25">
        <v>213</v>
      </c>
      <c r="G62" s="25">
        <f>E62+F62+D62+D62</f>
        <v>456</v>
      </c>
    </row>
    <row r="63" spans="1:7" ht="21.75" customHeight="1" x14ac:dyDescent="0.25">
      <c r="A63" s="33">
        <v>14</v>
      </c>
      <c r="B63" s="11" t="s">
        <v>106</v>
      </c>
      <c r="C63" s="11">
        <v>2</v>
      </c>
      <c r="D63" s="23"/>
      <c r="E63" s="23">
        <v>199</v>
      </c>
      <c r="F63" s="23">
        <v>236</v>
      </c>
      <c r="G63" s="25">
        <f>E63+F63+D63+D63</f>
        <v>435</v>
      </c>
    </row>
    <row r="64" spans="1:7" ht="21.75" customHeight="1" x14ac:dyDescent="0.25">
      <c r="A64" s="33">
        <v>13</v>
      </c>
      <c r="B64" s="11" t="s">
        <v>76</v>
      </c>
      <c r="C64" s="11">
        <v>3</v>
      </c>
      <c r="D64" s="23"/>
      <c r="E64" s="23">
        <v>191</v>
      </c>
      <c r="F64" s="23">
        <v>203</v>
      </c>
      <c r="G64" s="25">
        <f>E64+F64+D64+D64</f>
        <v>394</v>
      </c>
    </row>
    <row r="65" spans="1:7" ht="21.75" customHeight="1" x14ac:dyDescent="0.25">
      <c r="A65" s="24">
        <v>12</v>
      </c>
      <c r="B65" s="11" t="s">
        <v>68</v>
      </c>
      <c r="C65" s="11">
        <v>4</v>
      </c>
      <c r="D65" s="23"/>
      <c r="E65" s="23">
        <v>190</v>
      </c>
      <c r="F65" s="23">
        <v>180</v>
      </c>
      <c r="G65" s="25">
        <f>E65+F65+D65+D65</f>
        <v>370</v>
      </c>
    </row>
    <row r="69" spans="1:7" ht="15.75" thickBot="1" x14ac:dyDescent="0.3"/>
    <row r="70" spans="1:7" ht="24" thickBot="1" x14ac:dyDescent="0.4">
      <c r="A70" s="121" t="s">
        <v>27</v>
      </c>
      <c r="B70" s="122"/>
      <c r="C70" s="122"/>
      <c r="D70" s="122"/>
      <c r="E70" s="122"/>
      <c r="F70" s="123"/>
    </row>
    <row r="71" spans="1:7" ht="28.5" x14ac:dyDescent="0.45">
      <c r="A71" s="117" t="s">
        <v>70</v>
      </c>
      <c r="B71" s="117"/>
      <c r="C71" s="117"/>
      <c r="D71" s="117"/>
      <c r="E71" s="117"/>
      <c r="F71" s="117"/>
    </row>
  </sheetData>
  <sortState ref="A62:G65">
    <sortCondition descending="1" ref="G62:G65"/>
  </sortState>
  <mergeCells count="4">
    <mergeCell ref="A70:F70"/>
    <mergeCell ref="A71:F71"/>
    <mergeCell ref="I6:K6"/>
    <mergeCell ref="M6:O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zoomScaleNormal="100" zoomScaleSheetLayoutView="100"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13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70" t="s">
        <v>76</v>
      </c>
      <c r="C6" s="11" t="s">
        <v>74</v>
      </c>
      <c r="D6" s="49" t="s">
        <v>51</v>
      </c>
      <c r="E6" s="49"/>
      <c r="F6" s="49"/>
      <c r="G6" s="11"/>
      <c r="H6" s="11">
        <v>228</v>
      </c>
      <c r="I6" s="11">
        <v>233</v>
      </c>
      <c r="J6" s="11">
        <v>201</v>
      </c>
      <c r="K6" s="11">
        <v>243</v>
      </c>
      <c r="L6" s="11">
        <v>176</v>
      </c>
      <c r="M6" s="11"/>
      <c r="N6" s="12">
        <f t="array" ref="N6">SUM(LARGE(H6:M6,{1,2,3,4,5}))+G6*COUNT(H6:L6)</f>
        <v>1081</v>
      </c>
      <c r="O6" s="13">
        <f>AVERAGE(LARGE(H6:M6,{1,2,3,4,5}))</f>
        <v>216.2</v>
      </c>
    </row>
    <row r="7" spans="1:31" s="14" customFormat="1" ht="17.25" customHeight="1" x14ac:dyDescent="0.2">
      <c r="A7" s="10">
        <v>2</v>
      </c>
      <c r="B7" s="11" t="s">
        <v>67</v>
      </c>
      <c r="C7" s="11" t="s">
        <v>74</v>
      </c>
      <c r="D7" s="49" t="s">
        <v>51</v>
      </c>
      <c r="E7" s="49"/>
      <c r="F7" s="49" t="s">
        <v>51</v>
      </c>
      <c r="G7" s="11"/>
      <c r="H7" s="11">
        <v>167</v>
      </c>
      <c r="I7" s="11">
        <v>235</v>
      </c>
      <c r="J7" s="11">
        <v>184</v>
      </c>
      <c r="K7" s="11">
        <v>201</v>
      </c>
      <c r="L7" s="11">
        <v>199</v>
      </c>
      <c r="M7" s="11"/>
      <c r="N7" s="12">
        <f t="array" ref="N7">SUM(LARGE(H7:M7,{1,2,3,4,5}))+G7*COUNT(H7:L7)</f>
        <v>986</v>
      </c>
      <c r="O7" s="13">
        <f>AVERAGE(LARGE(H7:M7,{1,2,3,4,5}))</f>
        <v>197.2</v>
      </c>
    </row>
    <row r="8" spans="1:31" s="14" customFormat="1" ht="17.25" customHeight="1" x14ac:dyDescent="0.2">
      <c r="A8" s="10">
        <v>3</v>
      </c>
      <c r="B8" s="11" t="s">
        <v>86</v>
      </c>
      <c r="C8" s="11" t="s">
        <v>74</v>
      </c>
      <c r="D8" s="49"/>
      <c r="E8" s="49"/>
      <c r="F8" s="49"/>
      <c r="G8" s="11">
        <v>8</v>
      </c>
      <c r="H8" s="11">
        <v>269</v>
      </c>
      <c r="I8" s="11">
        <v>146</v>
      </c>
      <c r="J8" s="11">
        <v>175</v>
      </c>
      <c r="K8" s="11">
        <v>164</v>
      </c>
      <c r="L8" s="11">
        <v>185</v>
      </c>
      <c r="M8" s="11"/>
      <c r="N8" s="12">
        <f t="array" ref="N8">SUM(LARGE(H8:M8,{1,2,3,4,5}))+G8*COUNT(H8:L8)</f>
        <v>979</v>
      </c>
      <c r="O8" s="13">
        <f>AVERAGE(LARGE(H8:M8,{1,2,3,4,5}))</f>
        <v>187.8</v>
      </c>
    </row>
    <row r="9" spans="1:31" s="14" customFormat="1" ht="17.25" customHeight="1" x14ac:dyDescent="0.2">
      <c r="A9" s="10">
        <v>4</v>
      </c>
      <c r="B9" s="11" t="s">
        <v>79</v>
      </c>
      <c r="C9" s="11" t="s">
        <v>74</v>
      </c>
      <c r="D9" s="49" t="s">
        <v>51</v>
      </c>
      <c r="E9" s="49"/>
      <c r="F9" s="49"/>
      <c r="G9" s="11"/>
      <c r="H9" s="11">
        <v>187</v>
      </c>
      <c r="I9" s="11">
        <v>185</v>
      </c>
      <c r="J9" s="11">
        <v>246</v>
      </c>
      <c r="K9" s="11">
        <v>157</v>
      </c>
      <c r="L9" s="11">
        <v>175</v>
      </c>
      <c r="M9" s="11">
        <v>173</v>
      </c>
      <c r="N9" s="12">
        <f t="array" ref="N9">SUM(LARGE(H9:M9,{1,2,3,4,5}))+G9*COUNT(H9:L9)</f>
        <v>966</v>
      </c>
      <c r="O9" s="13">
        <f>AVERAGE(LARGE(H9:M9,{1,2,3,4,5}))</f>
        <v>193.2</v>
      </c>
    </row>
    <row r="10" spans="1:31" s="14" customFormat="1" ht="17.25" customHeight="1" x14ac:dyDescent="0.2">
      <c r="A10" s="10">
        <v>5</v>
      </c>
      <c r="B10" s="11" t="s">
        <v>78</v>
      </c>
      <c r="C10" s="11" t="s">
        <v>74</v>
      </c>
      <c r="D10" s="49" t="s">
        <v>51</v>
      </c>
      <c r="E10" s="49"/>
      <c r="F10" s="49"/>
      <c r="G10" s="11"/>
      <c r="H10" s="11">
        <v>164</v>
      </c>
      <c r="I10" s="11">
        <v>218</v>
      </c>
      <c r="J10" s="11">
        <v>201</v>
      </c>
      <c r="K10" s="11">
        <v>201</v>
      </c>
      <c r="L10" s="11">
        <v>160</v>
      </c>
      <c r="M10" s="11">
        <v>168</v>
      </c>
      <c r="N10" s="12">
        <f t="array" ref="N10">SUM(LARGE(H10:M10,{1,2,3,4,5}))+G10*COUNT(H10:L10)</f>
        <v>952</v>
      </c>
      <c r="O10" s="13">
        <f>AVERAGE(LARGE(H10:M10,{1,2,3,4,5}))</f>
        <v>190.4</v>
      </c>
    </row>
    <row r="11" spans="1:31" s="14" customFormat="1" ht="17.25" customHeight="1" x14ac:dyDescent="0.2">
      <c r="A11" s="10">
        <v>6</v>
      </c>
      <c r="B11" s="11" t="s">
        <v>82</v>
      </c>
      <c r="C11" s="11" t="s">
        <v>22</v>
      </c>
      <c r="D11" s="49"/>
      <c r="E11" s="49"/>
      <c r="F11" s="49"/>
      <c r="G11" s="11"/>
      <c r="H11" s="11">
        <v>130</v>
      </c>
      <c r="I11" s="11">
        <v>156</v>
      </c>
      <c r="J11" s="11">
        <v>221</v>
      </c>
      <c r="K11" s="11">
        <v>188</v>
      </c>
      <c r="L11" s="11">
        <v>208</v>
      </c>
      <c r="M11" s="11">
        <v>169</v>
      </c>
      <c r="N11" s="12">
        <f t="array" ref="N11">SUM(LARGE(H11:M11,{1,2,3,4,5}))+G11*COUNT(H11:L11)</f>
        <v>942</v>
      </c>
      <c r="O11" s="13">
        <f>AVERAGE(LARGE(H11:M11,{1,2,3,4,5}))</f>
        <v>188.4</v>
      </c>
    </row>
    <row r="12" spans="1:31" s="14" customFormat="1" ht="17.25" customHeight="1" x14ac:dyDescent="0.2">
      <c r="A12" s="10">
        <v>7</v>
      </c>
      <c r="B12" s="11" t="s">
        <v>68</v>
      </c>
      <c r="C12" s="11" t="s">
        <v>74</v>
      </c>
      <c r="D12" s="49" t="s">
        <v>51</v>
      </c>
      <c r="E12" s="49"/>
      <c r="F12" s="49"/>
      <c r="G12" s="11"/>
      <c r="H12" s="11">
        <v>193</v>
      </c>
      <c r="I12" s="11">
        <v>181</v>
      </c>
      <c r="J12" s="11">
        <v>209</v>
      </c>
      <c r="K12" s="11">
        <v>156</v>
      </c>
      <c r="L12" s="11">
        <v>177</v>
      </c>
      <c r="M12" s="11"/>
      <c r="N12" s="12">
        <f t="array" ref="N12">SUM(LARGE(H12:M12,{1,2,3,4,5}))+G12*COUNT(H12:L12)</f>
        <v>916</v>
      </c>
      <c r="O12" s="13">
        <f>AVERAGE(LARGE(H12:M12,{1,2,3,4,5}))</f>
        <v>183.2</v>
      </c>
    </row>
    <row r="13" spans="1:31" s="14" customFormat="1" ht="17.25" customHeight="1" x14ac:dyDescent="0.2">
      <c r="A13" s="10">
        <v>8</v>
      </c>
      <c r="B13" s="11" t="s">
        <v>77</v>
      </c>
      <c r="C13" s="11" t="s">
        <v>74</v>
      </c>
      <c r="D13" s="49" t="s">
        <v>51</v>
      </c>
      <c r="E13" s="49"/>
      <c r="F13" s="49"/>
      <c r="G13" s="11"/>
      <c r="H13" s="11">
        <v>159</v>
      </c>
      <c r="I13" s="11">
        <v>188</v>
      </c>
      <c r="J13" s="11">
        <v>205</v>
      </c>
      <c r="K13" s="11">
        <v>165</v>
      </c>
      <c r="L13" s="11">
        <v>197</v>
      </c>
      <c r="M13" s="11"/>
      <c r="N13" s="12">
        <f t="array" ref="N13">SUM(LARGE(H13:M13,{1,2,3,4,5}))+G13*COUNT(H13:L13)</f>
        <v>914</v>
      </c>
      <c r="O13" s="13">
        <f>AVERAGE(LARGE(H13:M13,{1,2,3,4,5}))</f>
        <v>182.8</v>
      </c>
    </row>
    <row r="14" spans="1:31" s="14" customFormat="1" ht="17.25" customHeight="1" x14ac:dyDescent="0.2">
      <c r="A14" s="10">
        <v>9</v>
      </c>
      <c r="B14" s="11" t="s">
        <v>69</v>
      </c>
      <c r="C14" s="11" t="s">
        <v>74</v>
      </c>
      <c r="D14" s="49" t="s">
        <v>51</v>
      </c>
      <c r="E14" s="49"/>
      <c r="F14" s="49" t="s">
        <v>51</v>
      </c>
      <c r="G14" s="11"/>
      <c r="H14" s="11">
        <v>214</v>
      </c>
      <c r="I14" s="11">
        <v>176</v>
      </c>
      <c r="J14" s="11">
        <v>173</v>
      </c>
      <c r="K14" s="11">
        <v>170</v>
      </c>
      <c r="L14" s="11">
        <v>170</v>
      </c>
      <c r="M14" s="11"/>
      <c r="N14" s="12">
        <f t="array" ref="N14">SUM(LARGE(H14:M14,{1,2,3,4,5}))+G14*COUNT(H14:L14)</f>
        <v>903</v>
      </c>
      <c r="O14" s="13">
        <f>AVERAGE(LARGE(H14:M14,{1,2,3,4,5}))</f>
        <v>180.6</v>
      </c>
    </row>
    <row r="15" spans="1:31" s="14" customFormat="1" ht="17.25" customHeight="1" x14ac:dyDescent="0.2">
      <c r="A15" s="10">
        <v>10</v>
      </c>
      <c r="B15" s="11" t="s">
        <v>102</v>
      </c>
      <c r="C15" s="11" t="s">
        <v>74</v>
      </c>
      <c r="D15" s="49" t="s">
        <v>51</v>
      </c>
      <c r="E15" s="49" t="s">
        <v>51</v>
      </c>
      <c r="F15" s="49" t="s">
        <v>51</v>
      </c>
      <c r="G15" s="11"/>
      <c r="H15" s="11">
        <v>287</v>
      </c>
      <c r="I15" s="11">
        <v>192</v>
      </c>
      <c r="J15" s="11">
        <v>0</v>
      </c>
      <c r="K15" s="11">
        <v>0</v>
      </c>
      <c r="L15" s="11">
        <v>0</v>
      </c>
      <c r="M15" s="11"/>
      <c r="N15" s="12">
        <f t="array" ref="N15">SUM(LARGE(H15:M15,{1,2,3,4,5}))+G15*COUNT(H15:L15)</f>
        <v>479</v>
      </c>
      <c r="O15" s="13">
        <f>AVERAGE(LARGE(H15:M15,{1,2,3,4,5}))</f>
        <v>95.8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B4:M30">
    <filterColumn colId="0">
      <customFilters>
        <customFilter operator="notEqual" val=" "/>
      </customFilters>
    </filterColumn>
  </autoFilter>
  <sortState ref="B6:N15">
    <sortCondition descending="1" ref="N6:N15"/>
  </sortState>
  <mergeCells count="14">
    <mergeCell ref="G4:G5"/>
    <mergeCell ref="G3:M3"/>
    <mergeCell ref="N3:O3"/>
    <mergeCell ref="M4:M5"/>
    <mergeCell ref="B4:B5"/>
    <mergeCell ref="C4:C5"/>
    <mergeCell ref="D4:D5"/>
    <mergeCell ref="E4:E5"/>
    <mergeCell ref="F4:F5"/>
    <mergeCell ref="K4:K5"/>
    <mergeCell ref="L4:L5"/>
    <mergeCell ref="H4:H5"/>
    <mergeCell ref="I4:I5"/>
    <mergeCell ref="J4:J5"/>
  </mergeCells>
  <pageMargins left="0.7" right="0.7" top="0.75" bottom="0.75" header="0.3" footer="0.3"/>
  <pageSetup paperSize="9" scale="90" orientation="landscape" r:id="rId1"/>
  <colBreaks count="1" manualBreakCount="1">
    <brk id="15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69"/>
  <sheetViews>
    <sheetView zoomScaleNormal="100" zoomScaleSheetLayoutView="100" workbookViewId="0">
      <selection activeCell="E25" sqref="E25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G2" s="4"/>
      <c r="H2" s="4"/>
      <c r="I2" s="4"/>
      <c r="J2" s="4"/>
      <c r="K2" s="4"/>
      <c r="L2" s="4"/>
      <c r="M2" s="4"/>
    </row>
    <row r="3" spans="1:31" ht="43.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50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13.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9.5" customHeight="1" x14ac:dyDescent="0.2">
      <c r="A6" s="138">
        <v>1</v>
      </c>
      <c r="B6" s="11" t="s">
        <v>100</v>
      </c>
      <c r="C6" s="11" t="s">
        <v>22</v>
      </c>
      <c r="D6" s="49"/>
      <c r="E6" s="49"/>
      <c r="F6" s="49"/>
      <c r="G6" s="11"/>
      <c r="H6" s="11">
        <v>225</v>
      </c>
      <c r="I6" s="11">
        <v>224</v>
      </c>
      <c r="J6" s="11">
        <v>221</v>
      </c>
      <c r="K6" s="11">
        <v>243</v>
      </c>
      <c r="L6" s="11">
        <v>181</v>
      </c>
      <c r="M6" s="11">
        <v>212</v>
      </c>
      <c r="N6" s="12">
        <f t="array" ref="N6">SUM(LARGE(H6:M6,{1,2,3,4,5}))+G6*COUNT(H6:L6)</f>
        <v>1125</v>
      </c>
      <c r="O6" s="13">
        <f>AVERAGE(LARGE(H6:M6,{1,2,3,4,5}))</f>
        <v>225</v>
      </c>
    </row>
    <row r="7" spans="1:31" s="14" customFormat="1" ht="19.5" customHeight="1" x14ac:dyDescent="0.2">
      <c r="A7" s="138">
        <v>2</v>
      </c>
      <c r="B7" s="11" t="s">
        <v>81</v>
      </c>
      <c r="C7" s="11" t="s">
        <v>22</v>
      </c>
      <c r="D7" s="49"/>
      <c r="E7" s="49" t="s">
        <v>51</v>
      </c>
      <c r="F7" s="49"/>
      <c r="G7" s="11"/>
      <c r="H7" s="11">
        <v>170</v>
      </c>
      <c r="I7" s="11">
        <v>196</v>
      </c>
      <c r="J7" s="11">
        <v>225</v>
      </c>
      <c r="K7" s="11">
        <v>149</v>
      </c>
      <c r="L7" s="11">
        <v>217</v>
      </c>
      <c r="M7" s="11">
        <v>172</v>
      </c>
      <c r="N7" s="12">
        <f t="array" ref="N7">SUM(LARGE(H7:M7,{1,2,3,4,5}))+G7*COUNT(H7:L7)</f>
        <v>980</v>
      </c>
      <c r="O7" s="13">
        <f>AVERAGE(LARGE(H7:M7,{1,2,3,4,5}))</f>
        <v>196</v>
      </c>
    </row>
    <row r="8" spans="1:31" s="14" customFormat="1" ht="19.5" customHeight="1" x14ac:dyDescent="0.2">
      <c r="A8" s="138">
        <v>3</v>
      </c>
      <c r="B8" s="11" t="s">
        <v>94</v>
      </c>
      <c r="C8" s="11" t="s">
        <v>22</v>
      </c>
      <c r="D8" s="49"/>
      <c r="E8" s="49"/>
      <c r="F8" s="49"/>
      <c r="G8" s="11"/>
      <c r="H8" s="11">
        <v>186</v>
      </c>
      <c r="I8" s="11">
        <v>206</v>
      </c>
      <c r="J8" s="11">
        <v>169</v>
      </c>
      <c r="K8" s="11">
        <v>184</v>
      </c>
      <c r="L8" s="11">
        <v>167</v>
      </c>
      <c r="M8" s="11">
        <v>229</v>
      </c>
      <c r="N8" s="12">
        <f t="array" ref="N8">SUM(LARGE(H8:M8,{1,2,3,4,5}))+G8*COUNT(H8:L8)</f>
        <v>974</v>
      </c>
      <c r="O8" s="13">
        <f>AVERAGE(LARGE(H8:M8,{1,2,3,4,5}))</f>
        <v>194.8</v>
      </c>
    </row>
    <row r="9" spans="1:31" s="14" customFormat="1" ht="19.5" customHeight="1" x14ac:dyDescent="0.2">
      <c r="A9" s="138">
        <v>4</v>
      </c>
      <c r="B9" s="11" t="s">
        <v>93</v>
      </c>
      <c r="C9" s="11" t="s">
        <v>22</v>
      </c>
      <c r="D9" s="49"/>
      <c r="E9" s="49"/>
      <c r="F9" s="49"/>
      <c r="G9" s="11"/>
      <c r="H9" s="11">
        <v>179</v>
      </c>
      <c r="I9" s="11">
        <v>159</v>
      </c>
      <c r="J9" s="11">
        <v>193</v>
      </c>
      <c r="K9" s="11">
        <v>219</v>
      </c>
      <c r="L9" s="11">
        <v>202</v>
      </c>
      <c r="M9" s="11">
        <v>155</v>
      </c>
      <c r="N9" s="12">
        <f t="array" ref="N9">SUM(LARGE(H9:M9,{1,2,3,4,5}))+G9*COUNT(H9:L9)</f>
        <v>952</v>
      </c>
      <c r="O9" s="13">
        <f>AVERAGE(LARGE(H9:M9,{1,2,3,4,5}))</f>
        <v>190.4</v>
      </c>
    </row>
    <row r="10" spans="1:31" s="14" customFormat="1" ht="19.5" customHeight="1" x14ac:dyDescent="0.2">
      <c r="A10" s="138">
        <v>5</v>
      </c>
      <c r="B10" s="11" t="s">
        <v>82</v>
      </c>
      <c r="C10" s="11" t="s">
        <v>22</v>
      </c>
      <c r="D10" s="49"/>
      <c r="E10" s="49"/>
      <c r="F10" s="49"/>
      <c r="G10" s="11"/>
      <c r="H10" s="11">
        <v>130</v>
      </c>
      <c r="I10" s="11">
        <v>156</v>
      </c>
      <c r="J10" s="11">
        <v>221</v>
      </c>
      <c r="K10" s="11">
        <v>188</v>
      </c>
      <c r="L10" s="11">
        <v>208</v>
      </c>
      <c r="M10" s="11">
        <v>169</v>
      </c>
      <c r="N10" s="12">
        <f t="array" ref="N10">SUM(LARGE(H10:M10,{1,2,3,4,5}))+G10*COUNT(H10:L10)</f>
        <v>942</v>
      </c>
      <c r="O10" s="13">
        <f>AVERAGE(LARGE(H10:M10,{1,2,3,4,5}))</f>
        <v>188.4</v>
      </c>
    </row>
    <row r="11" spans="1:31" s="14" customFormat="1" ht="19.5" customHeight="1" x14ac:dyDescent="0.2">
      <c r="A11" s="138">
        <v>6</v>
      </c>
      <c r="B11" s="11" t="s">
        <v>104</v>
      </c>
      <c r="C11" s="11" t="s">
        <v>22</v>
      </c>
      <c r="D11" s="49"/>
      <c r="E11" s="49"/>
      <c r="F11" s="49"/>
      <c r="G11" s="11"/>
      <c r="H11" s="11">
        <v>201</v>
      </c>
      <c r="I11" s="11">
        <v>163</v>
      </c>
      <c r="J11" s="11">
        <v>194</v>
      </c>
      <c r="K11" s="11">
        <v>190</v>
      </c>
      <c r="L11" s="11">
        <v>151</v>
      </c>
      <c r="M11" s="11">
        <v>187</v>
      </c>
      <c r="N11" s="12">
        <f t="array" ref="N11">SUM(LARGE(H11:M11,{1,2,3,4,5}))+G11*COUNT(H11:L11)</f>
        <v>935</v>
      </c>
      <c r="O11" s="13">
        <f>AVERAGE(LARGE(H11:M11,{1,2,3,4,5}))</f>
        <v>187</v>
      </c>
    </row>
    <row r="12" spans="1:31" s="14" customFormat="1" ht="19.5" customHeight="1" x14ac:dyDescent="0.2">
      <c r="A12" s="138">
        <v>7</v>
      </c>
      <c r="B12" s="11" t="s">
        <v>111</v>
      </c>
      <c r="C12" s="11" t="s">
        <v>22</v>
      </c>
      <c r="D12" s="49"/>
      <c r="E12" s="49"/>
      <c r="F12" s="49"/>
      <c r="G12" s="11"/>
      <c r="H12" s="11">
        <v>158</v>
      </c>
      <c r="I12" s="11">
        <v>234</v>
      </c>
      <c r="J12" s="11">
        <v>177</v>
      </c>
      <c r="K12" s="11">
        <v>173</v>
      </c>
      <c r="L12" s="11">
        <v>156</v>
      </c>
      <c r="M12" s="11">
        <v>171</v>
      </c>
      <c r="N12" s="12">
        <f t="array" ref="N12">SUM(LARGE(H12:M12,{1,2,3,4,5}))+G12*COUNT(H12:L12)</f>
        <v>913</v>
      </c>
      <c r="O12" s="13">
        <f>AVERAGE(LARGE(H12:M12,{1,2,3,4,5}))</f>
        <v>182.6</v>
      </c>
    </row>
    <row r="13" spans="1:31" s="14" customFormat="1" ht="19.5" customHeight="1" x14ac:dyDescent="0.2">
      <c r="A13" s="138">
        <v>8</v>
      </c>
      <c r="B13" s="11" t="s">
        <v>97</v>
      </c>
      <c r="C13" s="11" t="s">
        <v>22</v>
      </c>
      <c r="D13" s="49"/>
      <c r="E13" s="49"/>
      <c r="F13" s="49"/>
      <c r="G13" s="11"/>
      <c r="H13" s="11">
        <v>149</v>
      </c>
      <c r="I13" s="11">
        <v>180</v>
      </c>
      <c r="J13" s="11">
        <v>200</v>
      </c>
      <c r="K13" s="11">
        <v>213</v>
      </c>
      <c r="L13" s="11">
        <v>143</v>
      </c>
      <c r="M13" s="11">
        <v>162</v>
      </c>
      <c r="N13" s="12">
        <f t="array" ref="N13">SUM(LARGE(H13:M13,{1,2,3,4,5}))+G13*COUNT(H13:L13)</f>
        <v>904</v>
      </c>
      <c r="O13" s="13">
        <f>AVERAGE(LARGE(H13:M13,{1,2,3,4,5}))</f>
        <v>180.8</v>
      </c>
    </row>
    <row r="14" spans="1:31" s="14" customFormat="1" ht="19.5" customHeight="1" x14ac:dyDescent="0.2">
      <c r="A14" s="138">
        <v>9</v>
      </c>
      <c r="B14" s="11" t="s">
        <v>101</v>
      </c>
      <c r="C14" s="11" t="s">
        <v>22</v>
      </c>
      <c r="D14" s="49"/>
      <c r="E14" s="49"/>
      <c r="F14" s="49"/>
      <c r="G14" s="11"/>
      <c r="H14" s="11">
        <v>200</v>
      </c>
      <c r="I14" s="11">
        <v>137</v>
      </c>
      <c r="J14" s="11">
        <v>186</v>
      </c>
      <c r="K14" s="11">
        <v>166</v>
      </c>
      <c r="L14" s="11">
        <v>170</v>
      </c>
      <c r="M14" s="11">
        <v>169</v>
      </c>
      <c r="N14" s="12">
        <f t="array" ref="N14">SUM(LARGE(H14:M14,{1,2,3,4,5}))+G14*COUNT(H14:L14)</f>
        <v>891</v>
      </c>
      <c r="O14" s="13">
        <f>AVERAGE(LARGE(H14:M14,{1,2,3,4,5}))</f>
        <v>178.2</v>
      </c>
    </row>
    <row r="15" spans="1:31" s="14" customFormat="1" ht="19.5" customHeight="1" x14ac:dyDescent="0.2">
      <c r="A15" s="138">
        <v>10</v>
      </c>
      <c r="B15" s="11" t="s">
        <v>99</v>
      </c>
      <c r="C15" s="11" t="s">
        <v>22</v>
      </c>
      <c r="D15" s="49"/>
      <c r="E15" s="49"/>
      <c r="F15" s="49"/>
      <c r="G15" s="11"/>
      <c r="H15" s="11">
        <v>173</v>
      </c>
      <c r="I15" s="11">
        <v>180</v>
      </c>
      <c r="J15" s="11">
        <v>155</v>
      </c>
      <c r="K15" s="11">
        <v>184</v>
      </c>
      <c r="L15" s="11">
        <v>174</v>
      </c>
      <c r="M15" s="11">
        <v>161</v>
      </c>
      <c r="N15" s="12">
        <f t="array" ref="N15">SUM(LARGE(H15:M15,{1,2,3,4,5}))+G15*COUNT(H15:L15)</f>
        <v>872</v>
      </c>
      <c r="O15" s="13">
        <f>AVERAGE(LARGE(H15:M15,{1,2,3,4,5}))</f>
        <v>174.4</v>
      </c>
    </row>
    <row r="16" spans="1:31" s="14" customFormat="1" ht="19.5" customHeight="1" x14ac:dyDescent="0.2">
      <c r="A16" s="138">
        <v>11</v>
      </c>
      <c r="B16" s="11" t="s">
        <v>73</v>
      </c>
      <c r="C16" s="11" t="s">
        <v>22</v>
      </c>
      <c r="D16" s="49"/>
      <c r="E16" s="49"/>
      <c r="F16" s="49"/>
      <c r="G16" s="11">
        <v>8</v>
      </c>
      <c r="H16" s="11">
        <v>174</v>
      </c>
      <c r="I16" s="11">
        <v>132</v>
      </c>
      <c r="J16" s="11">
        <v>155</v>
      </c>
      <c r="K16" s="11">
        <v>174</v>
      </c>
      <c r="L16" s="11">
        <v>186</v>
      </c>
      <c r="M16" s="11">
        <v>133</v>
      </c>
      <c r="N16" s="12">
        <f t="array" ref="N16">SUM(LARGE(H16:M16,{1,2,3,4,5}))+G16*COUNT(H16:L16)</f>
        <v>862</v>
      </c>
      <c r="O16" s="13">
        <f>AVERAGE(LARGE(H16:M16,{1,2,3,4,5}))</f>
        <v>164.4</v>
      </c>
    </row>
    <row r="17" spans="1:15" s="14" customFormat="1" ht="19.5" customHeight="1" thickBot="1" x14ac:dyDescent="0.25">
      <c r="A17" s="140">
        <v>12</v>
      </c>
      <c r="B17" s="16" t="s">
        <v>132</v>
      </c>
      <c r="C17" s="16" t="s">
        <v>22</v>
      </c>
      <c r="D17" s="50"/>
      <c r="E17" s="50"/>
      <c r="F17" s="50"/>
      <c r="G17" s="16"/>
      <c r="H17" s="16">
        <v>151</v>
      </c>
      <c r="I17" s="16">
        <v>190</v>
      </c>
      <c r="J17" s="16">
        <v>174</v>
      </c>
      <c r="K17" s="16">
        <v>183</v>
      </c>
      <c r="L17" s="16">
        <v>138</v>
      </c>
      <c r="M17" s="16">
        <v>157</v>
      </c>
      <c r="N17" s="135">
        <f t="array" ref="N17">SUM(LARGE(H17:M17,{1,2,3,4,5}))+G17*COUNT(H17:L17)</f>
        <v>855</v>
      </c>
      <c r="O17" s="136">
        <f>AVERAGE(LARGE(H17:M17,{1,2,3,4,5}))</f>
        <v>171</v>
      </c>
    </row>
    <row r="18" spans="1:15" ht="19.5" customHeight="1" thickTop="1" x14ac:dyDescent="0.2">
      <c r="A18" s="17">
        <v>13</v>
      </c>
      <c r="B18" s="18" t="s">
        <v>103</v>
      </c>
      <c r="C18" s="18" t="s">
        <v>22</v>
      </c>
      <c r="D18" s="51"/>
      <c r="E18" s="51"/>
      <c r="F18" s="51"/>
      <c r="G18" s="18">
        <v>8</v>
      </c>
      <c r="H18" s="18">
        <v>155</v>
      </c>
      <c r="I18" s="18">
        <v>172</v>
      </c>
      <c r="J18" s="18">
        <v>128</v>
      </c>
      <c r="K18" s="18">
        <v>161</v>
      </c>
      <c r="L18" s="18">
        <v>171</v>
      </c>
      <c r="M18" s="18">
        <v>145</v>
      </c>
      <c r="N18" s="133">
        <f t="array" ref="N18">SUM(LARGE(H18:M18,{1,2,3,4,5}))+G18*COUNT(H18:L18)</f>
        <v>844</v>
      </c>
      <c r="O18" s="134">
        <f>AVERAGE(LARGE(H18:M18,{1,2,3,4,5}))</f>
        <v>160.80000000000001</v>
      </c>
    </row>
    <row r="19" spans="1:15" ht="19.5" customHeight="1" x14ac:dyDescent="0.2">
      <c r="A19" s="10">
        <v>14</v>
      </c>
      <c r="B19" s="11" t="s">
        <v>135</v>
      </c>
      <c r="C19" s="11" t="s">
        <v>22</v>
      </c>
      <c r="D19" s="49"/>
      <c r="E19" s="49"/>
      <c r="F19" s="49"/>
      <c r="G19" s="11"/>
      <c r="H19" s="11">
        <v>179</v>
      </c>
      <c r="I19" s="11">
        <v>182</v>
      </c>
      <c r="J19" s="11">
        <v>148</v>
      </c>
      <c r="K19" s="11">
        <v>134</v>
      </c>
      <c r="L19" s="11">
        <v>171</v>
      </c>
      <c r="M19" s="11"/>
      <c r="N19" s="12">
        <f t="array" ref="N19">SUM(LARGE(H19:M19,{1,2,3,4,5}))+G19*COUNT(H19:L19)</f>
        <v>814</v>
      </c>
      <c r="O19" s="13">
        <f>AVERAGE(LARGE(H19:M19,{1,2,3,4,5}))</f>
        <v>162.80000000000001</v>
      </c>
    </row>
    <row r="20" spans="1:15" ht="19.5" customHeight="1" x14ac:dyDescent="0.2">
      <c r="A20" s="10">
        <v>15</v>
      </c>
      <c r="B20" s="11" t="s">
        <v>110</v>
      </c>
      <c r="C20" s="11" t="s">
        <v>22</v>
      </c>
      <c r="D20" s="49"/>
      <c r="E20" s="49"/>
      <c r="F20" s="49"/>
      <c r="G20" s="11"/>
      <c r="H20" s="11">
        <v>123</v>
      </c>
      <c r="I20" s="11">
        <v>162</v>
      </c>
      <c r="J20" s="11">
        <v>160</v>
      </c>
      <c r="K20" s="11">
        <v>184</v>
      </c>
      <c r="L20" s="11">
        <v>148</v>
      </c>
      <c r="M20" s="11"/>
      <c r="N20" s="12">
        <f t="array" ref="N20">SUM(LARGE(H20:M20,{1,2,3,4,5}))+G20*COUNT(H20:L20)</f>
        <v>777</v>
      </c>
      <c r="O20" s="13">
        <f>AVERAGE(LARGE(H20:M20,{1,2,3,4,5}))</f>
        <v>155.4</v>
      </c>
    </row>
    <row r="21" spans="1:15" ht="19.5" customHeight="1" x14ac:dyDescent="0.2">
      <c r="A21" s="10">
        <v>16</v>
      </c>
      <c r="B21" s="11" t="s">
        <v>127</v>
      </c>
      <c r="C21" s="11" t="s">
        <v>22</v>
      </c>
      <c r="D21" s="49"/>
      <c r="E21" s="49"/>
      <c r="F21" s="49"/>
      <c r="G21" s="11"/>
      <c r="H21" s="11">
        <v>141</v>
      </c>
      <c r="I21" s="11">
        <v>130</v>
      </c>
      <c r="J21" s="11">
        <v>135</v>
      </c>
      <c r="K21" s="11">
        <v>235</v>
      </c>
      <c r="L21" s="11">
        <v>119</v>
      </c>
      <c r="M21" s="11"/>
      <c r="N21" s="12">
        <f t="array" ref="N21">SUM(LARGE(H21:M21,{1,2,3,4,5}))+G21*COUNT(H21:L21)</f>
        <v>760</v>
      </c>
      <c r="O21" s="13">
        <f>AVERAGE(LARGE(H21:M21,{1,2,3,4,5}))</f>
        <v>152</v>
      </c>
    </row>
    <row r="22" spans="1:15" ht="19.5" customHeight="1" x14ac:dyDescent="0.2">
      <c r="A22" s="10">
        <v>17</v>
      </c>
      <c r="B22" s="11" t="s">
        <v>116</v>
      </c>
      <c r="C22" s="11" t="s">
        <v>22</v>
      </c>
      <c r="D22" s="49"/>
      <c r="E22" s="49"/>
      <c r="F22" s="49"/>
      <c r="G22" s="11"/>
      <c r="H22" s="11">
        <v>150</v>
      </c>
      <c r="I22" s="11">
        <v>170</v>
      </c>
      <c r="J22" s="11">
        <v>122</v>
      </c>
      <c r="K22" s="11">
        <v>168</v>
      </c>
      <c r="L22" s="11">
        <v>122</v>
      </c>
      <c r="M22" s="11"/>
      <c r="N22" s="12">
        <f t="array" ref="N22">SUM(LARGE(H22:M22,{1,2,3,4,5}))+G22*COUNT(H22:L22)</f>
        <v>732</v>
      </c>
      <c r="O22" s="13">
        <f>AVERAGE(LARGE(H22:M22,{1,2,3,4,5}))</f>
        <v>146.4</v>
      </c>
    </row>
    <row r="23" spans="1:15" ht="19.5" customHeight="1" x14ac:dyDescent="0.2">
      <c r="A23" s="2"/>
    </row>
    <row r="24" spans="1:15" ht="19.5" customHeight="1" x14ac:dyDescent="0.2">
      <c r="A24" s="2"/>
    </row>
    <row r="25" spans="1:15" ht="19.5" customHeight="1" x14ac:dyDescent="0.2">
      <c r="A25" s="2"/>
    </row>
    <row r="26" spans="1:15" ht="19.5" customHeight="1" x14ac:dyDescent="0.2">
      <c r="A26" s="2"/>
    </row>
    <row r="27" spans="1:15" ht="19.5" customHeight="1" x14ac:dyDescent="0.2">
      <c r="A27" s="2"/>
    </row>
    <row r="28" spans="1:15" ht="19.5" customHeight="1" x14ac:dyDescent="0.2">
      <c r="A28" s="2"/>
    </row>
    <row r="29" spans="1:15" ht="19.5" customHeight="1" x14ac:dyDescent="0.2">
      <c r="A29" s="2"/>
    </row>
    <row r="30" spans="1:15" ht="19.5" customHeight="1" x14ac:dyDescent="0.2">
      <c r="A30" s="2"/>
    </row>
    <row r="31" spans="1:15" ht="19.5" customHeight="1" x14ac:dyDescent="0.2">
      <c r="A31" s="2"/>
    </row>
    <row r="32" spans="1:15" ht="19.5" customHeight="1" x14ac:dyDescent="0.2">
      <c r="A32" s="2"/>
    </row>
    <row r="33" spans="1:1" ht="19.5" customHeight="1" x14ac:dyDescent="0.2">
      <c r="A33" s="2"/>
    </row>
    <row r="34" spans="1:1" ht="19.5" customHeight="1" x14ac:dyDescent="0.2">
      <c r="A34" s="2"/>
    </row>
    <row r="35" spans="1:1" ht="19.5" customHeight="1" x14ac:dyDescent="0.2">
      <c r="A35" s="2"/>
    </row>
    <row r="36" spans="1:1" ht="19.5" customHeight="1" x14ac:dyDescent="0.2">
      <c r="A36" s="2"/>
    </row>
    <row r="37" spans="1:1" ht="19.5" customHeight="1" x14ac:dyDescent="0.2">
      <c r="A37" s="2"/>
    </row>
    <row r="38" spans="1:1" ht="19.5" customHeight="1" x14ac:dyDescent="0.2">
      <c r="A38" s="2"/>
    </row>
    <row r="39" spans="1:1" ht="19.5" customHeight="1" x14ac:dyDescent="0.2">
      <c r="A39" s="2"/>
    </row>
    <row r="40" spans="1:1" ht="19.5" customHeight="1" x14ac:dyDescent="0.2">
      <c r="A40" s="2"/>
    </row>
    <row r="41" spans="1:1" ht="19.5" customHeight="1" x14ac:dyDescent="0.2">
      <c r="A41" s="2"/>
    </row>
    <row r="42" spans="1:1" ht="19.5" customHeight="1" x14ac:dyDescent="0.2">
      <c r="A42" s="2"/>
    </row>
    <row r="43" spans="1:1" ht="19.5" customHeight="1" x14ac:dyDescent="0.2">
      <c r="A43" s="2"/>
    </row>
    <row r="44" spans="1:1" ht="19.5" customHeight="1" x14ac:dyDescent="0.2">
      <c r="A44" s="2"/>
    </row>
    <row r="45" spans="1:1" ht="19.5" customHeight="1" x14ac:dyDescent="0.2">
      <c r="A45" s="2"/>
    </row>
    <row r="46" spans="1:1" ht="19.5" customHeight="1" x14ac:dyDescent="0.2">
      <c r="A46" s="2"/>
    </row>
    <row r="47" spans="1:1" ht="19.5" customHeight="1" x14ac:dyDescent="0.2">
      <c r="A47" s="2"/>
    </row>
    <row r="48" spans="1:1" ht="19.5" customHeight="1" x14ac:dyDescent="0.2">
      <c r="A48" s="2"/>
    </row>
    <row r="49" spans="1:1" ht="19.5" customHeight="1" x14ac:dyDescent="0.2">
      <c r="A49" s="2"/>
    </row>
    <row r="50" spans="1:1" ht="19.5" customHeight="1" x14ac:dyDescent="0.2">
      <c r="A50" s="2"/>
    </row>
    <row r="51" spans="1:1" ht="19.5" customHeight="1" x14ac:dyDescent="0.2">
      <c r="A51" s="2"/>
    </row>
    <row r="52" spans="1:1" ht="19.5" customHeight="1" x14ac:dyDescent="0.2">
      <c r="A52" s="2"/>
    </row>
    <row r="53" spans="1:1" ht="19.5" customHeight="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</sheetData>
  <autoFilter ref="B4:O5"/>
  <sortState ref="B6:N22">
    <sortCondition descending="1" ref="N6:N22"/>
  </sortState>
  <mergeCells count="14">
    <mergeCell ref="N3:O3"/>
    <mergeCell ref="K4:K5"/>
    <mergeCell ref="L4:L5"/>
    <mergeCell ref="M4:M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G3:M3"/>
  </mergeCells>
  <pageMargins left="0.7" right="0.7" top="0.75" bottom="0.75" header="0.3" footer="0.3"/>
  <pageSetup paperSize="9" scale="71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N25" sqref="N25"/>
    </sheetView>
  </sheetViews>
  <sheetFormatPr defaultRowHeight="15" x14ac:dyDescent="0.25"/>
  <cols>
    <col min="1" max="1" width="11.85546875" customWidth="1"/>
    <col min="2" max="2" width="43.28515625" customWidth="1"/>
    <col min="10" max="10" width="52.7109375" customWidth="1"/>
  </cols>
  <sheetData>
    <row r="1" spans="1:11" s="2" customFormat="1" ht="20.25" x14ac:dyDescent="0.3">
      <c r="A1" s="1"/>
      <c r="D1" s="3"/>
      <c r="E1" s="3"/>
      <c r="F1" s="3"/>
      <c r="G1" s="3"/>
      <c r="H1" s="3"/>
      <c r="I1" s="3"/>
      <c r="J1" s="3"/>
    </row>
    <row r="2" spans="1:11" s="2" customFormat="1" ht="15.75" x14ac:dyDescent="0.25">
      <c r="A2" s="1"/>
      <c r="D2" s="4"/>
      <c r="E2" s="4"/>
      <c r="F2" s="4"/>
      <c r="G2" s="4"/>
      <c r="H2" s="4"/>
      <c r="I2" s="4"/>
      <c r="J2" s="4"/>
    </row>
    <row r="4" spans="1:11" ht="15.75" thickBot="1" x14ac:dyDescent="0.3"/>
    <row r="5" spans="1:11" ht="26.25" customHeight="1" thickBot="1" x14ac:dyDescent="0.4">
      <c r="B5" s="29" t="s">
        <v>52</v>
      </c>
      <c r="I5" s="118" t="s">
        <v>144</v>
      </c>
      <c r="J5" s="119"/>
      <c r="K5" s="120"/>
    </row>
    <row r="6" spans="1:11" ht="20.25" customHeight="1" thickBot="1" x14ac:dyDescent="0.3">
      <c r="A6" s="26" t="s">
        <v>23</v>
      </c>
      <c r="B6" s="27" t="s">
        <v>3</v>
      </c>
      <c r="C6" s="27" t="s">
        <v>2</v>
      </c>
      <c r="D6" s="27" t="s">
        <v>24</v>
      </c>
      <c r="E6" s="27" t="s">
        <v>25</v>
      </c>
      <c r="F6" s="28" t="s">
        <v>26</v>
      </c>
      <c r="I6" s="40">
        <v>1</v>
      </c>
      <c r="J6" s="11" t="s">
        <v>100</v>
      </c>
      <c r="K6" s="62"/>
    </row>
    <row r="7" spans="1:11" ht="20.25" customHeight="1" x14ac:dyDescent="0.25">
      <c r="A7" s="30">
        <v>11</v>
      </c>
      <c r="B7" s="18" t="s">
        <v>99</v>
      </c>
      <c r="C7" s="25"/>
      <c r="D7" s="25"/>
      <c r="E7" s="25">
        <v>188</v>
      </c>
      <c r="F7" s="25">
        <f>D7+E7</f>
        <v>188</v>
      </c>
      <c r="I7" s="34">
        <v>2</v>
      </c>
      <c r="J7" s="11" t="s">
        <v>81</v>
      </c>
      <c r="K7" s="36"/>
    </row>
    <row r="8" spans="1:11" ht="20.25" customHeight="1" x14ac:dyDescent="0.25">
      <c r="A8" s="31">
        <v>12</v>
      </c>
      <c r="B8" s="11" t="s">
        <v>73</v>
      </c>
      <c r="C8" s="92"/>
      <c r="D8" s="92">
        <v>8</v>
      </c>
      <c r="E8" s="92">
        <v>157</v>
      </c>
      <c r="F8" s="92">
        <f>D8+E8</f>
        <v>165</v>
      </c>
      <c r="I8" s="34">
        <v>3</v>
      </c>
      <c r="J8" s="11" t="s">
        <v>94</v>
      </c>
      <c r="K8" s="36"/>
    </row>
    <row r="9" spans="1:11" ht="20.25" customHeight="1" x14ac:dyDescent="0.25">
      <c r="A9" s="24">
        <v>13</v>
      </c>
      <c r="B9" s="11" t="s">
        <v>132</v>
      </c>
      <c r="C9" s="92">
        <v>11</v>
      </c>
      <c r="D9" s="92"/>
      <c r="E9" s="92">
        <v>146</v>
      </c>
      <c r="F9" s="92">
        <f>D9+E9</f>
        <v>146</v>
      </c>
      <c r="I9" s="34">
        <v>4</v>
      </c>
      <c r="J9" s="11" t="s">
        <v>93</v>
      </c>
      <c r="K9" s="35"/>
    </row>
    <row r="10" spans="1:11" ht="20.25" customHeight="1" x14ac:dyDescent="0.25">
      <c r="A10" s="24">
        <v>14</v>
      </c>
      <c r="B10" s="11" t="s">
        <v>101</v>
      </c>
      <c r="C10" s="23">
        <v>12</v>
      </c>
      <c r="D10" s="23"/>
      <c r="E10" s="23">
        <v>144</v>
      </c>
      <c r="F10" s="23">
        <f>D10+E10</f>
        <v>144</v>
      </c>
      <c r="I10" s="34">
        <v>5</v>
      </c>
      <c r="J10" s="11" t="s">
        <v>82</v>
      </c>
      <c r="K10" s="35"/>
    </row>
    <row r="11" spans="1:11" ht="20.25" customHeight="1" x14ac:dyDescent="0.25">
      <c r="I11" s="34">
        <v>6</v>
      </c>
      <c r="J11" s="11" t="s">
        <v>104</v>
      </c>
      <c r="K11" s="36"/>
    </row>
    <row r="12" spans="1:11" ht="20.25" customHeight="1" thickBot="1" x14ac:dyDescent="0.3">
      <c r="B12" s="29" t="s">
        <v>53</v>
      </c>
      <c r="I12" s="34">
        <v>7</v>
      </c>
      <c r="J12" s="11" t="s">
        <v>111</v>
      </c>
      <c r="K12" s="35"/>
    </row>
    <row r="13" spans="1:11" ht="20.25" customHeight="1" thickBot="1" x14ac:dyDescent="0.3">
      <c r="A13" s="26" t="s">
        <v>23</v>
      </c>
      <c r="B13" s="27" t="s">
        <v>3</v>
      </c>
      <c r="C13" s="27" t="s">
        <v>2</v>
      </c>
      <c r="D13" s="27" t="s">
        <v>24</v>
      </c>
      <c r="E13" s="27" t="s">
        <v>25</v>
      </c>
      <c r="F13" s="28" t="s">
        <v>26</v>
      </c>
      <c r="I13" s="34">
        <v>8</v>
      </c>
      <c r="J13" s="11" t="s">
        <v>97</v>
      </c>
      <c r="K13" s="67"/>
    </row>
    <row r="14" spans="1:11" ht="20.25" customHeight="1" x14ac:dyDescent="0.25">
      <c r="A14" s="30">
        <v>11</v>
      </c>
      <c r="B14" s="83" t="s">
        <v>73</v>
      </c>
      <c r="C14" s="18"/>
      <c r="D14" s="25">
        <v>8</v>
      </c>
      <c r="E14" s="25">
        <v>200</v>
      </c>
      <c r="F14" s="25">
        <f>D14+E14</f>
        <v>208</v>
      </c>
      <c r="I14" s="34">
        <v>9</v>
      </c>
      <c r="J14" s="11" t="s">
        <v>101</v>
      </c>
      <c r="K14" s="67"/>
    </row>
    <row r="15" spans="1:11" ht="20.25" customHeight="1" x14ac:dyDescent="0.25">
      <c r="A15" s="31">
        <v>14</v>
      </c>
      <c r="B15" s="11" t="s">
        <v>99</v>
      </c>
      <c r="C15" s="23"/>
      <c r="D15" s="23"/>
      <c r="E15" s="23">
        <v>194</v>
      </c>
      <c r="F15" s="23">
        <f>D15+E15</f>
        <v>194</v>
      </c>
      <c r="I15" s="34">
        <v>10</v>
      </c>
      <c r="J15" s="11" t="s">
        <v>99</v>
      </c>
      <c r="K15" s="67"/>
    </row>
    <row r="16" spans="1:11" ht="20.25" customHeight="1" x14ac:dyDescent="0.25">
      <c r="A16" s="24">
        <v>12</v>
      </c>
      <c r="B16" s="11" t="s">
        <v>111</v>
      </c>
      <c r="C16" s="92">
        <v>9</v>
      </c>
      <c r="D16" s="92"/>
      <c r="E16" s="92">
        <v>152</v>
      </c>
      <c r="F16" s="92">
        <f>D16+E16</f>
        <v>152</v>
      </c>
      <c r="I16" s="34">
        <v>11</v>
      </c>
      <c r="J16" s="11" t="s">
        <v>73</v>
      </c>
      <c r="K16" s="67"/>
    </row>
    <row r="17" spans="1:11" ht="20.25" customHeight="1" thickBot="1" x14ac:dyDescent="0.3">
      <c r="A17" s="24">
        <v>13</v>
      </c>
      <c r="B17" s="11" t="s">
        <v>139</v>
      </c>
      <c r="C17" s="92">
        <v>10</v>
      </c>
      <c r="D17" s="92"/>
      <c r="E17" s="92">
        <v>139</v>
      </c>
      <c r="F17" s="92">
        <f>D17+E17</f>
        <v>139</v>
      </c>
      <c r="I17" s="37">
        <v>12</v>
      </c>
      <c r="J17" s="11" t="s">
        <v>132</v>
      </c>
      <c r="K17" s="38"/>
    </row>
    <row r="18" spans="1:11" ht="20.25" customHeight="1" x14ac:dyDescent="0.25"/>
    <row r="19" spans="1:11" ht="20.25" customHeight="1" thickBot="1" x14ac:dyDescent="0.3">
      <c r="B19" s="29" t="s">
        <v>54</v>
      </c>
    </row>
    <row r="20" spans="1:11" ht="20.25" customHeight="1" thickBot="1" x14ac:dyDescent="0.3">
      <c r="A20" s="26" t="s">
        <v>23</v>
      </c>
      <c r="B20" s="27" t="s">
        <v>3</v>
      </c>
      <c r="C20" s="27" t="s">
        <v>2</v>
      </c>
      <c r="D20" s="27" t="s">
        <v>24</v>
      </c>
      <c r="E20" s="27" t="s">
        <v>25</v>
      </c>
      <c r="F20" s="28" t="s">
        <v>26</v>
      </c>
    </row>
    <row r="21" spans="1:11" ht="20.25" customHeight="1" thickBot="1" x14ac:dyDescent="0.3">
      <c r="A21" s="30">
        <v>13</v>
      </c>
      <c r="B21" s="18" t="s">
        <v>104</v>
      </c>
      <c r="C21" s="137"/>
      <c r="D21" s="137">
        <v>225</v>
      </c>
      <c r="E21" s="137">
        <v>225</v>
      </c>
      <c r="F21" s="137">
        <f>D21+E21</f>
        <v>450</v>
      </c>
    </row>
    <row r="22" spans="1:11" ht="20.25" customHeight="1" thickBot="1" x14ac:dyDescent="0.4">
      <c r="A22" s="31">
        <v>11</v>
      </c>
      <c r="B22" s="11" t="s">
        <v>82</v>
      </c>
      <c r="C22" s="11"/>
      <c r="D22" s="92"/>
      <c r="E22" s="92">
        <v>204</v>
      </c>
      <c r="F22" s="92">
        <f>D22+E22</f>
        <v>204</v>
      </c>
      <c r="I22" s="118" t="s">
        <v>30</v>
      </c>
      <c r="J22" s="119"/>
      <c r="K22" s="120"/>
    </row>
    <row r="23" spans="1:11" ht="20.25" customHeight="1" x14ac:dyDescent="0.25">
      <c r="A23" s="24">
        <v>12</v>
      </c>
      <c r="B23" s="82" t="s">
        <v>73</v>
      </c>
      <c r="C23" s="11">
        <v>7</v>
      </c>
      <c r="D23" s="23">
        <v>8</v>
      </c>
      <c r="E23" s="23">
        <v>167</v>
      </c>
      <c r="F23" s="23">
        <f>D23+E23</f>
        <v>175</v>
      </c>
      <c r="I23" s="40">
        <v>1</v>
      </c>
      <c r="J23" s="11" t="s">
        <v>100</v>
      </c>
      <c r="K23" s="62"/>
    </row>
    <row r="24" spans="1:11" ht="20.25" customHeight="1" x14ac:dyDescent="0.25">
      <c r="A24" s="24">
        <v>14</v>
      </c>
      <c r="B24" s="11" t="s">
        <v>99</v>
      </c>
      <c r="C24" s="23">
        <v>8</v>
      </c>
      <c r="D24" s="23"/>
      <c r="E24" s="23">
        <v>133</v>
      </c>
      <c r="F24" s="23">
        <f>D24+E24</f>
        <v>133</v>
      </c>
      <c r="I24" s="34">
        <v>2</v>
      </c>
      <c r="J24" s="11" t="s">
        <v>138</v>
      </c>
      <c r="K24" s="36"/>
    </row>
    <row r="25" spans="1:11" x14ac:dyDescent="0.25">
      <c r="I25" s="34">
        <v>3</v>
      </c>
      <c r="J25" s="11" t="s">
        <v>104</v>
      </c>
      <c r="K25" s="36"/>
    </row>
    <row r="26" spans="1:11" ht="20.25" customHeight="1" thickBot="1" x14ac:dyDescent="0.3">
      <c r="B26" s="29" t="s">
        <v>55</v>
      </c>
      <c r="I26" s="34">
        <v>4</v>
      </c>
      <c r="J26" s="11" t="s">
        <v>82</v>
      </c>
      <c r="K26" s="35"/>
    </row>
    <row r="27" spans="1:11" ht="20.25" customHeight="1" thickBot="1" x14ac:dyDescent="0.3">
      <c r="A27" s="26" t="s">
        <v>23</v>
      </c>
      <c r="B27" s="27" t="s">
        <v>3</v>
      </c>
      <c r="C27" s="27" t="s">
        <v>2</v>
      </c>
      <c r="D27" s="27" t="s">
        <v>24</v>
      </c>
      <c r="E27" s="27" t="s">
        <v>25</v>
      </c>
      <c r="F27" s="28" t="s">
        <v>26</v>
      </c>
      <c r="I27" s="34">
        <v>5</v>
      </c>
      <c r="J27" s="11" t="s">
        <v>93</v>
      </c>
      <c r="K27" s="35"/>
    </row>
    <row r="28" spans="1:11" ht="20.25" customHeight="1" x14ac:dyDescent="0.25">
      <c r="A28" s="30">
        <v>14</v>
      </c>
      <c r="B28" s="83" t="s">
        <v>104</v>
      </c>
      <c r="C28" s="18"/>
      <c r="D28" s="25"/>
      <c r="E28" s="25">
        <v>210</v>
      </c>
      <c r="F28" s="25">
        <f>D28+E28</f>
        <v>210</v>
      </c>
      <c r="I28" s="34">
        <v>6</v>
      </c>
      <c r="J28" s="11" t="s">
        <v>94</v>
      </c>
      <c r="K28" s="36"/>
    </row>
    <row r="29" spans="1:11" ht="20.25" customHeight="1" x14ac:dyDescent="0.25">
      <c r="A29" s="31">
        <v>13</v>
      </c>
      <c r="B29" s="82" t="s">
        <v>82</v>
      </c>
      <c r="C29" s="23"/>
      <c r="D29" s="23"/>
      <c r="E29" s="23">
        <v>178</v>
      </c>
      <c r="F29" s="23">
        <f>D29+E29</f>
        <v>178</v>
      </c>
      <c r="I29" s="34">
        <v>7</v>
      </c>
      <c r="J29" s="11" t="s">
        <v>73</v>
      </c>
      <c r="K29" s="35"/>
    </row>
    <row r="30" spans="1:11" ht="20.25" customHeight="1" x14ac:dyDescent="0.25">
      <c r="A30" s="24">
        <v>11</v>
      </c>
      <c r="B30" s="18" t="s">
        <v>93</v>
      </c>
      <c r="C30" s="92">
        <v>5</v>
      </c>
      <c r="D30" s="92"/>
      <c r="E30" s="92">
        <v>160</v>
      </c>
      <c r="F30" s="92">
        <f>D30+E30</f>
        <v>160</v>
      </c>
      <c r="I30" s="34">
        <v>8</v>
      </c>
      <c r="J30" s="11" t="s">
        <v>99</v>
      </c>
      <c r="K30" s="67"/>
    </row>
    <row r="31" spans="1:11" ht="20.25" customHeight="1" x14ac:dyDescent="0.25">
      <c r="A31" s="24">
        <v>12</v>
      </c>
      <c r="B31" s="11" t="s">
        <v>94</v>
      </c>
      <c r="C31" s="11">
        <v>6</v>
      </c>
      <c r="D31" s="92"/>
      <c r="E31" s="92">
        <v>0</v>
      </c>
      <c r="F31" s="92">
        <f>D31+E31</f>
        <v>0</v>
      </c>
      <c r="I31" s="34">
        <v>9</v>
      </c>
      <c r="J31" s="11" t="s">
        <v>111</v>
      </c>
      <c r="K31" s="67"/>
    </row>
    <row r="32" spans="1:11" ht="20.25" customHeight="1" x14ac:dyDescent="0.25">
      <c r="A32" s="53"/>
      <c r="B32" s="47"/>
      <c r="C32" s="54"/>
      <c r="D32" s="54"/>
      <c r="E32" s="54"/>
      <c r="F32" s="54"/>
      <c r="I32" s="34">
        <v>10</v>
      </c>
      <c r="J32" s="11" t="s">
        <v>139</v>
      </c>
      <c r="K32" s="67"/>
    </row>
    <row r="33" spans="1:11" ht="20.25" customHeight="1" thickBot="1" x14ac:dyDescent="0.3">
      <c r="B33" s="29" t="s">
        <v>56</v>
      </c>
      <c r="I33" s="34">
        <v>11</v>
      </c>
      <c r="J33" s="11" t="s">
        <v>132</v>
      </c>
      <c r="K33" s="67"/>
    </row>
    <row r="34" spans="1:11" ht="20.25" customHeight="1" thickBot="1" x14ac:dyDescent="0.3">
      <c r="A34" s="55" t="s">
        <v>23</v>
      </c>
      <c r="B34" s="56" t="s">
        <v>3</v>
      </c>
      <c r="C34" s="27" t="s">
        <v>2</v>
      </c>
      <c r="D34" s="56" t="s">
        <v>24</v>
      </c>
      <c r="E34" s="56" t="s">
        <v>25</v>
      </c>
      <c r="F34" s="57" t="s">
        <v>26</v>
      </c>
      <c r="I34" s="37">
        <v>12</v>
      </c>
      <c r="J34" s="11" t="s">
        <v>101</v>
      </c>
      <c r="K34" s="38"/>
    </row>
    <row r="35" spans="1:11" ht="20.25" customHeight="1" x14ac:dyDescent="0.25">
      <c r="A35" s="31">
        <v>11</v>
      </c>
      <c r="B35" s="11" t="s">
        <v>100</v>
      </c>
      <c r="C35" s="11">
        <v>1</v>
      </c>
      <c r="D35" s="92"/>
      <c r="E35" s="92">
        <v>184</v>
      </c>
      <c r="F35" s="92">
        <f>D35+E35</f>
        <v>184</v>
      </c>
    </row>
    <row r="36" spans="1:11" ht="20.25" customHeight="1" x14ac:dyDescent="0.25">
      <c r="A36" s="31">
        <v>12</v>
      </c>
      <c r="B36" s="11" t="s">
        <v>138</v>
      </c>
      <c r="C36" s="92">
        <v>2</v>
      </c>
      <c r="D36" s="92"/>
      <c r="E36" s="92">
        <v>178</v>
      </c>
      <c r="F36" s="92">
        <f>D36+E36</f>
        <v>178</v>
      </c>
    </row>
    <row r="37" spans="1:11" ht="20.25" customHeight="1" x14ac:dyDescent="0.25">
      <c r="A37" s="24">
        <v>14</v>
      </c>
      <c r="B37" s="11" t="s">
        <v>104</v>
      </c>
      <c r="C37" s="11">
        <v>3</v>
      </c>
      <c r="D37" s="23"/>
      <c r="E37" s="23">
        <v>158</v>
      </c>
      <c r="F37" s="23">
        <f>D37+E37</f>
        <v>158</v>
      </c>
    </row>
    <row r="38" spans="1:11" ht="20.25" customHeight="1" x14ac:dyDescent="0.25">
      <c r="A38" s="24">
        <v>13</v>
      </c>
      <c r="B38" s="82" t="s">
        <v>82</v>
      </c>
      <c r="C38" s="23">
        <v>4</v>
      </c>
      <c r="D38" s="23"/>
      <c r="E38" s="23">
        <v>158</v>
      </c>
      <c r="F38" s="23">
        <f>D38+E38</f>
        <v>158</v>
      </c>
    </row>
    <row r="39" spans="1:11" ht="20.25" customHeight="1" thickBot="1" x14ac:dyDescent="0.3">
      <c r="A39" s="53"/>
      <c r="B39" s="47"/>
      <c r="C39" s="54"/>
      <c r="D39" s="54"/>
      <c r="E39" s="54"/>
      <c r="F39" s="54"/>
    </row>
    <row r="40" spans="1:11" ht="39" customHeight="1" thickBot="1" x14ac:dyDescent="0.4">
      <c r="A40" s="114" t="s">
        <v>27</v>
      </c>
      <c r="B40" s="115"/>
      <c r="C40" s="115"/>
      <c r="D40" s="115"/>
      <c r="E40" s="115"/>
      <c r="F40" s="116"/>
    </row>
    <row r="41" spans="1:11" ht="32.25" customHeight="1" x14ac:dyDescent="0.45">
      <c r="A41" s="117" t="s">
        <v>100</v>
      </c>
      <c r="B41" s="117"/>
      <c r="C41" s="117"/>
      <c r="D41" s="117"/>
      <c r="E41" s="117"/>
      <c r="F41" s="117"/>
    </row>
  </sheetData>
  <sortState ref="B35:F38">
    <sortCondition descending="1" ref="F35:F38"/>
  </sortState>
  <mergeCells count="4">
    <mergeCell ref="A40:F40"/>
    <mergeCell ref="A41:F41"/>
    <mergeCell ref="I5:K5"/>
    <mergeCell ref="I22:K2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zoomScaleNormal="100" zoomScaleSheetLayoutView="100"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14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77</v>
      </c>
      <c r="C6" s="11" t="s">
        <v>74</v>
      </c>
      <c r="D6" s="49"/>
      <c r="E6" s="49"/>
      <c r="F6" s="49" t="s">
        <v>51</v>
      </c>
      <c r="G6" s="11"/>
      <c r="H6" s="11">
        <v>215</v>
      </c>
      <c r="I6" s="11">
        <v>209</v>
      </c>
      <c r="J6" s="11">
        <v>205</v>
      </c>
      <c r="K6" s="11">
        <v>197</v>
      </c>
      <c r="L6" s="11">
        <v>245</v>
      </c>
      <c r="M6" s="11">
        <v>176</v>
      </c>
      <c r="N6" s="12">
        <f t="array" ref="N6">SUM(LARGE(H6:M6,{1,2,3,4,5}))+G6*COUNT(H6:L6)</f>
        <v>1071</v>
      </c>
      <c r="O6" s="13">
        <f>AVERAGE(LARGE(H6:M6,{1,2,3,4,5}))</f>
        <v>214.2</v>
      </c>
    </row>
    <row r="7" spans="1:31" s="14" customFormat="1" ht="17.25" customHeight="1" x14ac:dyDescent="0.2">
      <c r="A7" s="10">
        <v>2</v>
      </c>
      <c r="B7" s="11" t="s">
        <v>69</v>
      </c>
      <c r="C7" s="11" t="s">
        <v>74</v>
      </c>
      <c r="D7" s="49" t="s">
        <v>51</v>
      </c>
      <c r="E7" s="49"/>
      <c r="F7" s="49" t="s">
        <v>51</v>
      </c>
      <c r="G7" s="11"/>
      <c r="H7" s="11">
        <v>189</v>
      </c>
      <c r="I7" s="11">
        <v>202</v>
      </c>
      <c r="J7" s="11">
        <v>222</v>
      </c>
      <c r="K7" s="11">
        <v>216</v>
      </c>
      <c r="L7" s="11">
        <v>145</v>
      </c>
      <c r="M7" s="11">
        <v>178</v>
      </c>
      <c r="N7" s="12">
        <f t="array" ref="N7">SUM(LARGE(H7:M7,{1,2,3,4,5}))+G7*COUNT(H7:L7)</f>
        <v>1007</v>
      </c>
      <c r="O7" s="13">
        <f>AVERAGE(LARGE(H7:M7,{1,2,3,4,5}))</f>
        <v>201.4</v>
      </c>
    </row>
    <row r="8" spans="1:31" s="14" customFormat="1" ht="17.25" customHeight="1" x14ac:dyDescent="0.2">
      <c r="A8" s="10">
        <v>3</v>
      </c>
      <c r="B8" s="11" t="s">
        <v>81</v>
      </c>
      <c r="C8" s="11" t="s">
        <v>22</v>
      </c>
      <c r="D8" s="49"/>
      <c r="E8" s="49"/>
      <c r="F8" s="49"/>
      <c r="G8" s="11"/>
      <c r="H8" s="11">
        <v>178</v>
      </c>
      <c r="I8" s="11">
        <v>153</v>
      </c>
      <c r="J8" s="11">
        <v>223</v>
      </c>
      <c r="K8" s="11">
        <v>159</v>
      </c>
      <c r="L8" s="11">
        <v>168</v>
      </c>
      <c r="M8" s="11"/>
      <c r="N8" s="12">
        <f t="array" ref="N8">SUM(LARGE(H8:M8,{1,2,3,4,5}))+G8*COUNT(H8:L8)</f>
        <v>881</v>
      </c>
      <c r="O8" s="13">
        <f>AVERAGE(LARGE(H8:M8,{1,2,3,4,5}))</f>
        <v>176.2</v>
      </c>
    </row>
    <row r="9" spans="1:31" s="14" customFormat="1" ht="17.25" customHeight="1" x14ac:dyDescent="0.2">
      <c r="A9" s="10">
        <v>4</v>
      </c>
      <c r="B9" s="11" t="s">
        <v>78</v>
      </c>
      <c r="C9" s="11" t="s">
        <v>74</v>
      </c>
      <c r="D9" s="49"/>
      <c r="E9" s="49"/>
      <c r="F9" s="49"/>
      <c r="G9" s="11"/>
      <c r="H9" s="11">
        <v>176</v>
      </c>
      <c r="I9" s="11">
        <v>203</v>
      </c>
      <c r="J9" s="11">
        <v>182</v>
      </c>
      <c r="K9" s="11">
        <v>130</v>
      </c>
      <c r="L9" s="11">
        <v>171</v>
      </c>
      <c r="M9" s="11"/>
      <c r="N9" s="12">
        <f t="array" ref="N9">SUM(LARGE(H9:M9,{1,2,3,4,5}))+G9*COUNT(H9:L9)</f>
        <v>862</v>
      </c>
      <c r="O9" s="13">
        <f>AVERAGE(LARGE(H9:M9,{1,2,3,4,5}))</f>
        <v>172.4</v>
      </c>
    </row>
    <row r="10" spans="1:31" s="14" customFormat="1" ht="17.25" customHeight="1" x14ac:dyDescent="0.2">
      <c r="A10" s="10">
        <v>5</v>
      </c>
      <c r="B10" s="11" t="s">
        <v>79</v>
      </c>
      <c r="C10" s="11" t="s">
        <v>74</v>
      </c>
      <c r="D10" s="49" t="s">
        <v>51</v>
      </c>
      <c r="E10" s="49"/>
      <c r="F10" s="49"/>
      <c r="G10" s="11"/>
      <c r="H10" s="11">
        <v>137</v>
      </c>
      <c r="I10" s="11">
        <v>170</v>
      </c>
      <c r="J10" s="11">
        <v>171</v>
      </c>
      <c r="K10" s="11">
        <v>193</v>
      </c>
      <c r="L10" s="11">
        <v>155</v>
      </c>
      <c r="M10" s="11"/>
      <c r="N10" s="12">
        <f t="array" ref="N10">SUM(LARGE(H10:M10,{1,2,3,4,5}))+G10*COUNT(H10:L10)</f>
        <v>826</v>
      </c>
      <c r="O10" s="13">
        <f>AVERAGE(LARGE(H10:M10,{1,2,3,4,5}))</f>
        <v>165.2</v>
      </c>
    </row>
    <row r="11" spans="1:31" s="14" customFormat="1" ht="17.25" hidden="1" customHeight="1" x14ac:dyDescent="0.2">
      <c r="A11" s="10">
        <v>6</v>
      </c>
      <c r="B11" s="11"/>
      <c r="C11" s="11"/>
      <c r="D11" s="49"/>
      <c r="E11" s="49"/>
      <c r="F11" s="49"/>
      <c r="G11" s="11"/>
      <c r="H11" s="11"/>
      <c r="I11" s="11"/>
      <c r="J11" s="11"/>
      <c r="K11" s="11"/>
      <c r="L11" s="11"/>
      <c r="M11" s="11"/>
      <c r="N11" s="12" t="e">
        <f t="array" ref="N11">SUM(LARGE(H11:M11,{1,2,3,4,5}))+G11*COUNT(H11:L11)</f>
        <v>#NUM!</v>
      </c>
      <c r="O11" s="13" t="e">
        <f>AVERAGE(LARGE(H11:M11,{1,2,3,4,5}))</f>
        <v>#NUM!</v>
      </c>
    </row>
    <row r="12" spans="1:31" s="14" customFormat="1" ht="17.25" hidden="1" customHeight="1" x14ac:dyDescent="0.2">
      <c r="A12" s="10">
        <v>7</v>
      </c>
      <c r="B12" s="11"/>
      <c r="C12" s="11"/>
      <c r="D12" s="49"/>
      <c r="E12" s="49"/>
      <c r="F12" s="49"/>
      <c r="G12" s="11"/>
      <c r="H12" s="11"/>
      <c r="I12" s="11"/>
      <c r="J12" s="11"/>
      <c r="K12" s="11"/>
      <c r="L12" s="11"/>
      <c r="M12" s="11"/>
      <c r="N12" s="12" t="e">
        <f t="array" ref="N12">SUM(LARGE(H12:M12,{1,2,3,4,5}))+G12*COUNT(H12:L12)</f>
        <v>#NUM!</v>
      </c>
      <c r="O12" s="13" t="e">
        <f>AVERAGE(LARGE(H12:M12,{1,2,3,4,5}))</f>
        <v>#NUM!</v>
      </c>
    </row>
    <row r="13" spans="1:31" s="14" customFormat="1" ht="17.25" hidden="1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hidden="1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hidden="1" customHeight="1" x14ac:dyDescent="0.2">
      <c r="A15" s="10">
        <v>10</v>
      </c>
      <c r="B15" s="11"/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B4:L30">
    <filterColumn colId="0">
      <customFilters>
        <customFilter operator="notEqual" val=" "/>
      </customFilters>
    </filterColumn>
  </autoFilter>
  <sortState ref="B6:N10">
    <sortCondition descending="1" ref="N6:N10"/>
  </sortState>
  <mergeCells count="14">
    <mergeCell ref="G4:G5"/>
    <mergeCell ref="G3:M3"/>
    <mergeCell ref="N3:O3"/>
    <mergeCell ref="M4:M5"/>
    <mergeCell ref="B4:B5"/>
    <mergeCell ref="C4:C5"/>
    <mergeCell ref="D4:D5"/>
    <mergeCell ref="E4:E5"/>
    <mergeCell ref="F4:F5"/>
    <mergeCell ref="K4:K5"/>
    <mergeCell ref="L4:L5"/>
    <mergeCell ref="H4:H5"/>
    <mergeCell ref="I4:I5"/>
    <mergeCell ref="J4:J5"/>
  </mergeCells>
  <pageMargins left="0.7" right="0.7" top="0.75" bottom="0.75" header="0.3" footer="0.3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"/>
  <sheetViews>
    <sheetView zoomScaleNormal="100" workbookViewId="0">
      <selection activeCell="C65" sqref="C65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G1" s="3" t="s">
        <v>31</v>
      </c>
      <c r="H1" s="3"/>
      <c r="I1" s="3"/>
      <c r="J1" s="3"/>
      <c r="K1" s="3"/>
      <c r="L1" s="3"/>
      <c r="M1" s="3"/>
    </row>
    <row r="2" spans="1:31" ht="16.5" thickBot="1" x14ac:dyDescent="0.3">
      <c r="B2" s="44"/>
      <c r="G2" s="4" t="s">
        <v>0</v>
      </c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34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76</v>
      </c>
      <c r="C6" s="11"/>
      <c r="D6" s="49" t="s">
        <v>51</v>
      </c>
      <c r="E6" s="49"/>
      <c r="F6" s="49"/>
      <c r="G6" s="11"/>
      <c r="H6" s="11">
        <v>187</v>
      </c>
      <c r="I6" s="11">
        <v>209</v>
      </c>
      <c r="J6" s="11">
        <v>212</v>
      </c>
      <c r="K6" s="11">
        <v>264</v>
      </c>
      <c r="L6" s="11">
        <v>226</v>
      </c>
      <c r="M6" s="11">
        <v>256</v>
      </c>
      <c r="N6" s="12">
        <f t="array" ref="N6">SUM(LARGE(H6:M6,{1,2,3,4,5}))+G6*COUNT(H6:L6)</f>
        <v>1167</v>
      </c>
      <c r="O6" s="13">
        <f>AVERAGE(LARGE(H6:M6,{1,2,3,4,5}))</f>
        <v>233.4</v>
      </c>
    </row>
    <row r="7" spans="1:31" s="14" customFormat="1" ht="17.25" customHeight="1" x14ac:dyDescent="0.2">
      <c r="A7" s="10">
        <v>2</v>
      </c>
      <c r="B7" s="11" t="s">
        <v>86</v>
      </c>
      <c r="C7" s="11"/>
      <c r="D7" s="49"/>
      <c r="E7" s="49"/>
      <c r="F7" s="49"/>
      <c r="G7" s="11">
        <v>8</v>
      </c>
      <c r="H7" s="11">
        <v>225</v>
      </c>
      <c r="I7" s="11">
        <v>242</v>
      </c>
      <c r="J7" s="11">
        <v>133</v>
      </c>
      <c r="K7" s="11">
        <v>196</v>
      </c>
      <c r="L7" s="11">
        <v>195</v>
      </c>
      <c r="M7" s="11">
        <v>205</v>
      </c>
      <c r="N7" s="12">
        <f t="array" ref="N7">SUM(LARGE(H7:M7,{1,2,3,4,5}))+G7*COUNT(H7:L7)</f>
        <v>1103</v>
      </c>
      <c r="O7" s="13">
        <f>AVERAGE(LARGE(H7:M7,{1,2,3,4,5}))</f>
        <v>212.6</v>
      </c>
    </row>
    <row r="8" spans="1:31" s="14" customFormat="1" ht="17.25" customHeight="1" x14ac:dyDescent="0.2">
      <c r="A8" s="10">
        <v>3</v>
      </c>
      <c r="B8" s="11" t="s">
        <v>77</v>
      </c>
      <c r="C8" s="11"/>
      <c r="D8" s="49"/>
      <c r="E8" s="49"/>
      <c r="F8" s="49" t="s">
        <v>51</v>
      </c>
      <c r="G8" s="11"/>
      <c r="H8" s="11">
        <v>215</v>
      </c>
      <c r="I8" s="11">
        <v>209</v>
      </c>
      <c r="J8" s="11">
        <v>205</v>
      </c>
      <c r="K8" s="11">
        <v>197</v>
      </c>
      <c r="L8" s="11">
        <v>245</v>
      </c>
      <c r="M8" s="11">
        <v>176</v>
      </c>
      <c r="N8" s="12">
        <f t="array" ref="N8">SUM(LARGE(H8:M8,{1,2,3,4,5}))+G8*COUNT(H8:L8)</f>
        <v>1071</v>
      </c>
      <c r="O8" s="13">
        <f>AVERAGE(LARGE(H8:M8,{1,2,3,4,5}))</f>
        <v>214.2</v>
      </c>
    </row>
    <row r="9" spans="1:31" s="14" customFormat="1" ht="17.25" customHeight="1" x14ac:dyDescent="0.2">
      <c r="A9" s="10">
        <v>4</v>
      </c>
      <c r="B9" s="11" t="s">
        <v>68</v>
      </c>
      <c r="C9" s="11"/>
      <c r="D9" s="49" t="s">
        <v>51</v>
      </c>
      <c r="E9" s="49"/>
      <c r="F9" s="49" t="s">
        <v>51</v>
      </c>
      <c r="G9" s="11"/>
      <c r="H9" s="11">
        <v>219</v>
      </c>
      <c r="I9" s="11">
        <v>159</v>
      </c>
      <c r="J9" s="11">
        <v>213</v>
      </c>
      <c r="K9" s="11">
        <v>209</v>
      </c>
      <c r="L9" s="11">
        <v>245</v>
      </c>
      <c r="M9" s="11">
        <v>173</v>
      </c>
      <c r="N9" s="12">
        <f t="array" ref="N9">SUM(LARGE(H9:M9,{1,2,3,4,5}))+G9*COUNT(H9:L9)</f>
        <v>1059</v>
      </c>
      <c r="O9" s="13">
        <f>AVERAGE(LARGE(H9:M9,{1,2,3,4,5}))</f>
        <v>211.8</v>
      </c>
    </row>
    <row r="10" spans="1:31" s="14" customFormat="1" ht="17.25" customHeight="1" x14ac:dyDescent="0.2">
      <c r="A10" s="10">
        <v>5</v>
      </c>
      <c r="B10" s="11" t="s">
        <v>80</v>
      </c>
      <c r="C10" s="11"/>
      <c r="D10" s="49" t="s">
        <v>51</v>
      </c>
      <c r="E10" s="49" t="s">
        <v>51</v>
      </c>
      <c r="F10" s="49" t="s">
        <v>51</v>
      </c>
      <c r="G10" s="11">
        <v>8</v>
      </c>
      <c r="H10" s="11">
        <v>224</v>
      </c>
      <c r="I10" s="11">
        <v>215</v>
      </c>
      <c r="J10" s="11">
        <v>194</v>
      </c>
      <c r="K10" s="11">
        <v>202</v>
      </c>
      <c r="L10" s="11">
        <v>132</v>
      </c>
      <c r="M10" s="11">
        <v>178</v>
      </c>
      <c r="N10" s="12">
        <f t="array" ref="N10">SUM(LARGE(H10:M10,{1,2,3,4,5}))+G10*COUNT(H10:L10)</f>
        <v>1053</v>
      </c>
      <c r="O10" s="13">
        <f>AVERAGE(LARGE(H10:M10,{1,2,3,4,5}))</f>
        <v>202.6</v>
      </c>
    </row>
    <row r="11" spans="1:31" s="14" customFormat="1" ht="17.25" customHeight="1" x14ac:dyDescent="0.2">
      <c r="A11" s="10">
        <v>6</v>
      </c>
      <c r="B11" s="11" t="s">
        <v>69</v>
      </c>
      <c r="C11" s="11"/>
      <c r="D11" s="49" t="s">
        <v>51</v>
      </c>
      <c r="E11" s="49"/>
      <c r="F11" s="49"/>
      <c r="G11" s="11"/>
      <c r="H11" s="11">
        <v>221</v>
      </c>
      <c r="I11" s="11">
        <v>222</v>
      </c>
      <c r="J11" s="11">
        <v>172</v>
      </c>
      <c r="K11" s="11">
        <v>200</v>
      </c>
      <c r="L11" s="11">
        <v>192</v>
      </c>
      <c r="M11" s="11">
        <v>189</v>
      </c>
      <c r="N11" s="12">
        <f t="array" ref="N11">SUM(LARGE(H11:M11,{1,2,3,4,5}))+G11*COUNT(H11:L11)</f>
        <v>1024</v>
      </c>
      <c r="O11" s="13">
        <f>AVERAGE(LARGE(H11:M11,{1,2,3,4,5}))</f>
        <v>204.8</v>
      </c>
    </row>
    <row r="12" spans="1:31" s="14" customFormat="1" ht="17.25" customHeight="1" x14ac:dyDescent="0.2">
      <c r="A12" s="10">
        <v>7</v>
      </c>
      <c r="B12" s="11" t="s">
        <v>67</v>
      </c>
      <c r="C12" s="11"/>
      <c r="D12" s="49" t="s">
        <v>51</v>
      </c>
      <c r="E12" s="49"/>
      <c r="F12" s="49" t="s">
        <v>51</v>
      </c>
      <c r="G12" s="11"/>
      <c r="H12" s="11">
        <v>167</v>
      </c>
      <c r="I12" s="11">
        <v>235</v>
      </c>
      <c r="J12" s="11">
        <v>184</v>
      </c>
      <c r="K12" s="11">
        <v>201</v>
      </c>
      <c r="L12" s="11">
        <v>199</v>
      </c>
      <c r="M12" s="11"/>
      <c r="N12" s="12">
        <f t="array" ref="N12">SUM(LARGE(H12:M12,{1,2,3,4,5}))+G12*COUNT(H12:L12)</f>
        <v>986</v>
      </c>
      <c r="O12" s="13">
        <f>AVERAGE(LARGE(H12:M12,{1,2,3,4,5}))</f>
        <v>197.2</v>
      </c>
    </row>
    <row r="13" spans="1:31" s="14" customFormat="1" ht="17.25" customHeight="1" x14ac:dyDescent="0.2">
      <c r="A13" s="10">
        <v>8</v>
      </c>
      <c r="B13" s="11" t="s">
        <v>81</v>
      </c>
      <c r="C13" s="11"/>
      <c r="D13" s="49"/>
      <c r="E13" s="49" t="s">
        <v>51</v>
      </c>
      <c r="F13" s="49"/>
      <c r="G13" s="11"/>
      <c r="H13" s="11">
        <v>170</v>
      </c>
      <c r="I13" s="11">
        <v>196</v>
      </c>
      <c r="J13" s="11">
        <v>225</v>
      </c>
      <c r="K13" s="11">
        <v>149</v>
      </c>
      <c r="L13" s="11">
        <v>217</v>
      </c>
      <c r="M13" s="11">
        <v>172</v>
      </c>
      <c r="N13" s="12">
        <f t="array" ref="N13">SUM(LARGE(H13:M13,{1,2,3,4,5}))+G13*COUNT(H13:L13)</f>
        <v>980</v>
      </c>
      <c r="O13" s="13">
        <f>AVERAGE(LARGE(H13:M13,{1,2,3,4,5}))</f>
        <v>196</v>
      </c>
    </row>
    <row r="14" spans="1:31" s="14" customFormat="1" ht="17.25" customHeight="1" x14ac:dyDescent="0.2">
      <c r="A14" s="10">
        <v>9</v>
      </c>
      <c r="B14" s="11" t="s">
        <v>79</v>
      </c>
      <c r="C14" s="11"/>
      <c r="D14" s="49" t="s">
        <v>51</v>
      </c>
      <c r="E14" s="49"/>
      <c r="F14" s="49"/>
      <c r="G14" s="11"/>
      <c r="H14" s="11">
        <v>187</v>
      </c>
      <c r="I14" s="11">
        <v>185</v>
      </c>
      <c r="J14" s="11">
        <v>246</v>
      </c>
      <c r="K14" s="11">
        <v>157</v>
      </c>
      <c r="L14" s="11">
        <v>175</v>
      </c>
      <c r="M14" s="11">
        <v>173</v>
      </c>
      <c r="N14" s="12">
        <f t="array" ref="N14">SUM(LARGE(H14:M14,{1,2,3,4,5}))+G14*COUNT(H14:L14)</f>
        <v>966</v>
      </c>
      <c r="O14" s="13">
        <f>AVERAGE(LARGE(H14:M14,{1,2,3,4,5}))</f>
        <v>193.2</v>
      </c>
    </row>
    <row r="15" spans="1:31" s="14" customFormat="1" ht="17.25" customHeight="1" x14ac:dyDescent="0.2">
      <c r="A15" s="10">
        <v>10</v>
      </c>
      <c r="B15" s="11" t="s">
        <v>78</v>
      </c>
      <c r="C15" s="11"/>
      <c r="D15" s="49" t="s">
        <v>51</v>
      </c>
      <c r="E15" s="49"/>
      <c r="F15" s="49"/>
      <c r="G15" s="11"/>
      <c r="H15" s="11">
        <v>164</v>
      </c>
      <c r="I15" s="11">
        <v>218</v>
      </c>
      <c r="J15" s="11">
        <v>201</v>
      </c>
      <c r="K15" s="11">
        <v>201</v>
      </c>
      <c r="L15" s="11">
        <v>160</v>
      </c>
      <c r="M15" s="11">
        <v>168</v>
      </c>
      <c r="N15" s="12">
        <f t="array" ref="N15">SUM(LARGE(H15:M15,{1,2,3,4,5}))+G15*COUNT(H15:L15)</f>
        <v>952</v>
      </c>
      <c r="O15" s="13">
        <f>AVERAGE(LARGE(H15:M15,{1,2,3,4,5}))</f>
        <v>190.4</v>
      </c>
    </row>
    <row r="16" spans="1:31" s="14" customFormat="1" ht="17.25" customHeight="1" x14ac:dyDescent="0.2">
      <c r="A16" s="10">
        <v>11</v>
      </c>
      <c r="B16" s="11" t="s">
        <v>82</v>
      </c>
      <c r="C16" s="11"/>
      <c r="D16" s="49"/>
      <c r="E16" s="49"/>
      <c r="F16" s="49"/>
      <c r="G16" s="11"/>
      <c r="H16" s="11">
        <v>130</v>
      </c>
      <c r="I16" s="11">
        <v>156</v>
      </c>
      <c r="J16" s="11">
        <v>221</v>
      </c>
      <c r="K16" s="11">
        <v>188</v>
      </c>
      <c r="L16" s="11">
        <v>208</v>
      </c>
      <c r="M16" s="11">
        <v>169</v>
      </c>
      <c r="N16" s="12">
        <f t="array" ref="N16">SUM(LARGE(H16:M16,{1,2,3,4,5}))+G16*COUNT(H16:L16)</f>
        <v>942</v>
      </c>
      <c r="O16" s="13">
        <f>AVERAGE(LARGE(H16:M16,{1,2,3,4,5}))</f>
        <v>188.4</v>
      </c>
    </row>
    <row r="17" spans="1:15" s="14" customFormat="1" ht="17.25" customHeight="1" x14ac:dyDescent="0.2">
      <c r="A17" s="10">
        <v>12</v>
      </c>
      <c r="B17" s="11" t="s">
        <v>83</v>
      </c>
      <c r="C17" s="11"/>
      <c r="D17" s="49" t="s">
        <v>51</v>
      </c>
      <c r="E17" s="49"/>
      <c r="F17" s="49" t="s">
        <v>51</v>
      </c>
      <c r="G17" s="11"/>
      <c r="H17" s="11">
        <v>231</v>
      </c>
      <c r="I17" s="11">
        <v>188</v>
      </c>
      <c r="J17" s="11">
        <v>160</v>
      </c>
      <c r="K17" s="11">
        <v>170</v>
      </c>
      <c r="L17" s="11">
        <v>165</v>
      </c>
      <c r="M17" s="11"/>
      <c r="N17" s="12">
        <f t="array" ref="N17">SUM(LARGE(H17:M17,{1,2,3,4,5}))+G17*COUNT(H17:L17)</f>
        <v>914</v>
      </c>
      <c r="O17" s="13">
        <f>AVERAGE(LARGE(H17:M17,{1,2,3,4,5}))</f>
        <v>182.8</v>
      </c>
    </row>
    <row r="18" spans="1:15" s="14" customFormat="1" ht="17.25" customHeight="1" x14ac:dyDescent="0.2">
      <c r="A18" s="10">
        <v>13</v>
      </c>
      <c r="B18" s="11" t="s">
        <v>102</v>
      </c>
      <c r="C18" s="11"/>
      <c r="D18" s="49" t="s">
        <v>51</v>
      </c>
      <c r="E18" s="49" t="s">
        <v>51</v>
      </c>
      <c r="F18" s="49" t="s">
        <v>51</v>
      </c>
      <c r="G18" s="11"/>
      <c r="H18" s="11">
        <v>156</v>
      </c>
      <c r="I18" s="11">
        <v>177</v>
      </c>
      <c r="J18" s="11">
        <v>163</v>
      </c>
      <c r="K18" s="11">
        <v>140</v>
      </c>
      <c r="L18" s="11">
        <v>182</v>
      </c>
      <c r="M18" s="11"/>
      <c r="N18" s="12">
        <f t="array" ref="N18">SUM(LARGE(H18:M18,{1,2,3,4,5}))+G18*COUNT(H18:L18)</f>
        <v>818</v>
      </c>
      <c r="O18" s="13">
        <f>AVERAGE(LARGE(H18:M18,{1,2,3,4,5}))</f>
        <v>163.6</v>
      </c>
    </row>
    <row r="19" spans="1:15" s="14" customFormat="1" ht="17.25" hidden="1" customHeight="1" x14ac:dyDescent="0.2">
      <c r="A19" s="10"/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/>
      <c r="O19" s="13"/>
    </row>
    <row r="20" spans="1:15" s="14" customFormat="1" ht="17.25" hidden="1" customHeight="1" x14ac:dyDescent="0.2">
      <c r="A20" s="10"/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/>
      <c r="O20" s="13"/>
    </row>
    <row r="21" spans="1:15" s="14" customFormat="1" ht="17.25" hidden="1" customHeight="1" x14ac:dyDescent="0.2">
      <c r="A21" s="10"/>
      <c r="B21" s="11"/>
      <c r="C21" s="11"/>
      <c r="D21" s="49"/>
      <c r="E21" s="49"/>
      <c r="F21" s="49"/>
      <c r="G21" s="11"/>
      <c r="H21" s="11"/>
      <c r="I21" s="11"/>
      <c r="J21" s="11"/>
      <c r="K21" s="11"/>
      <c r="L21" s="11"/>
      <c r="M21" s="11"/>
      <c r="N21" s="12"/>
      <c r="O21" s="13"/>
    </row>
    <row r="22" spans="1:15" s="14" customFormat="1" ht="17.25" hidden="1" customHeight="1" x14ac:dyDescent="0.2">
      <c r="A22" s="10"/>
      <c r="B22" s="11"/>
      <c r="C22" s="11"/>
      <c r="D22" s="49"/>
      <c r="E22" s="49"/>
      <c r="F22" s="49"/>
      <c r="G22" s="11"/>
      <c r="H22" s="11"/>
      <c r="I22" s="11"/>
      <c r="J22" s="11"/>
      <c r="K22" s="11"/>
      <c r="L22" s="11"/>
      <c r="M22" s="11"/>
      <c r="N22" s="12"/>
      <c r="O22" s="13"/>
    </row>
    <row r="23" spans="1:15" s="14" customFormat="1" ht="17.25" hidden="1" customHeight="1" x14ac:dyDescent="0.2">
      <c r="A23" s="10"/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/>
      <c r="O23" s="13"/>
    </row>
    <row r="24" spans="1:15" s="14" customFormat="1" ht="17.25" hidden="1" customHeight="1" x14ac:dyDescent="0.2">
      <c r="A24" s="10"/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/>
      <c r="O24" s="13"/>
    </row>
    <row r="25" spans="1:15" s="14" customFormat="1" ht="17.25" hidden="1" customHeight="1" x14ac:dyDescent="0.2">
      <c r="A25" s="10"/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/>
      <c r="O25" s="13"/>
    </row>
    <row r="26" spans="1:15" s="14" customFormat="1" ht="17.25" hidden="1" customHeight="1" x14ac:dyDescent="0.2">
      <c r="A26" s="10"/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/>
      <c r="O26" s="13"/>
    </row>
    <row r="27" spans="1:15" s="14" customFormat="1" ht="17.25" hidden="1" customHeight="1" x14ac:dyDescent="0.2">
      <c r="A27" s="10"/>
      <c r="B27" s="11"/>
      <c r="C27" s="11"/>
      <c r="D27" s="49"/>
      <c r="E27" s="49"/>
      <c r="F27" s="49"/>
      <c r="G27" s="11"/>
      <c r="H27" s="11"/>
      <c r="I27" s="11"/>
      <c r="J27" s="11"/>
      <c r="K27" s="11"/>
      <c r="L27" s="11"/>
      <c r="M27" s="11"/>
      <c r="N27" s="12"/>
      <c r="O27" s="13"/>
    </row>
    <row r="28" spans="1:15" s="14" customFormat="1" ht="17.25" hidden="1" customHeight="1" x14ac:dyDescent="0.2">
      <c r="A28" s="10"/>
      <c r="B28" s="11"/>
      <c r="C28" s="11"/>
      <c r="D28" s="49"/>
      <c r="E28" s="49"/>
      <c r="F28" s="49"/>
      <c r="G28" s="11"/>
      <c r="H28" s="11"/>
      <c r="I28" s="11"/>
      <c r="J28" s="11"/>
      <c r="K28" s="11"/>
      <c r="L28" s="11"/>
      <c r="M28" s="11"/>
      <c r="N28" s="12"/>
      <c r="O28" s="13"/>
    </row>
    <row r="29" spans="1:15" s="14" customFormat="1" ht="17.25" hidden="1" customHeight="1" x14ac:dyDescent="0.2">
      <c r="A29" s="10"/>
      <c r="B29" s="11"/>
      <c r="C29" s="11"/>
      <c r="D29" s="49"/>
      <c r="E29" s="49"/>
      <c r="F29" s="49"/>
      <c r="G29" s="11"/>
      <c r="H29" s="11"/>
      <c r="I29" s="11"/>
      <c r="J29" s="11"/>
      <c r="K29" s="11"/>
      <c r="L29" s="11"/>
      <c r="M29" s="11"/>
      <c r="N29" s="12"/>
      <c r="O29" s="13"/>
    </row>
    <row r="30" spans="1:15" s="14" customFormat="1" ht="17.25" hidden="1" customHeight="1" x14ac:dyDescent="0.2">
      <c r="A30" s="10"/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/>
      <c r="O30" s="13"/>
    </row>
    <row r="31" spans="1:15" s="14" customFormat="1" ht="17.25" hidden="1" customHeight="1" x14ac:dyDescent="0.2">
      <c r="A31" s="10"/>
      <c r="B31" s="11"/>
      <c r="C31" s="11"/>
      <c r="D31" s="49"/>
      <c r="E31" s="49"/>
      <c r="F31" s="49"/>
      <c r="G31" s="11"/>
      <c r="H31" s="11"/>
      <c r="I31" s="11"/>
      <c r="J31" s="11"/>
      <c r="K31" s="11"/>
      <c r="L31" s="11"/>
      <c r="M31" s="11"/>
      <c r="N31" s="12"/>
      <c r="O31" s="13"/>
    </row>
    <row r="32" spans="1:15" s="14" customFormat="1" ht="17.25" hidden="1" customHeight="1" x14ac:dyDescent="0.2">
      <c r="A32" s="10"/>
      <c r="B32" s="11"/>
      <c r="C32" s="11"/>
      <c r="D32" s="49"/>
      <c r="E32" s="49"/>
      <c r="F32" s="49"/>
      <c r="G32" s="11"/>
      <c r="H32" s="11"/>
      <c r="I32" s="11"/>
      <c r="J32" s="11"/>
      <c r="K32" s="11"/>
      <c r="L32" s="11"/>
      <c r="M32" s="11"/>
      <c r="N32" s="12"/>
      <c r="O32" s="13"/>
    </row>
    <row r="33" spans="1:15" s="14" customFormat="1" ht="17.25" hidden="1" customHeight="1" x14ac:dyDescent="0.2">
      <c r="A33" s="10"/>
      <c r="B33" s="11"/>
      <c r="C33" s="11"/>
      <c r="D33" s="49"/>
      <c r="E33" s="49"/>
      <c r="F33" s="49"/>
      <c r="G33" s="11"/>
      <c r="H33" s="11"/>
      <c r="I33" s="11"/>
      <c r="J33" s="11"/>
      <c r="K33" s="11"/>
      <c r="L33" s="11"/>
      <c r="M33" s="11"/>
      <c r="N33" s="12"/>
      <c r="O33" s="13"/>
    </row>
    <row r="34" spans="1:15" s="14" customFormat="1" ht="17.25" hidden="1" customHeight="1" x14ac:dyDescent="0.2">
      <c r="A34" s="10"/>
      <c r="B34" s="11"/>
      <c r="C34" s="11"/>
      <c r="D34" s="49"/>
      <c r="E34" s="49"/>
      <c r="F34" s="49"/>
      <c r="G34" s="11"/>
      <c r="H34" s="11"/>
      <c r="I34" s="11"/>
      <c r="J34" s="11"/>
      <c r="K34" s="11"/>
      <c r="L34" s="11"/>
      <c r="M34" s="11"/>
      <c r="N34" s="12"/>
      <c r="O34" s="13"/>
    </row>
    <row r="35" spans="1:15" s="14" customFormat="1" ht="17.25" hidden="1" customHeight="1" x14ac:dyDescent="0.2">
      <c r="A35" s="10"/>
      <c r="B35" s="11"/>
      <c r="C35" s="11"/>
      <c r="D35" s="49"/>
      <c r="E35" s="49"/>
      <c r="F35" s="49"/>
      <c r="G35" s="11"/>
      <c r="H35" s="11"/>
      <c r="I35" s="11"/>
      <c r="J35" s="11"/>
      <c r="K35" s="11"/>
      <c r="L35" s="11"/>
      <c r="M35" s="11"/>
      <c r="N35" s="12"/>
      <c r="O35" s="13"/>
    </row>
    <row r="36" spans="1:15" s="14" customFormat="1" ht="17.25" hidden="1" customHeight="1" x14ac:dyDescent="0.2">
      <c r="A36" s="10"/>
      <c r="B36" s="11"/>
      <c r="C36" s="11"/>
      <c r="D36" s="49"/>
      <c r="E36" s="49"/>
      <c r="F36" s="49"/>
      <c r="G36" s="11"/>
      <c r="H36" s="11"/>
      <c r="I36" s="11"/>
      <c r="J36" s="11"/>
      <c r="K36" s="11"/>
      <c r="L36" s="11"/>
      <c r="M36" s="11"/>
      <c r="N36" s="12"/>
      <c r="O36" s="13"/>
    </row>
    <row r="37" spans="1:15" s="14" customFormat="1" ht="17.25" hidden="1" customHeight="1" x14ac:dyDescent="0.2">
      <c r="A37" s="10"/>
      <c r="B37" s="11"/>
      <c r="C37" s="11"/>
      <c r="D37" s="49"/>
      <c r="E37" s="49"/>
      <c r="F37" s="49"/>
      <c r="G37" s="11"/>
      <c r="H37" s="11"/>
      <c r="I37" s="11"/>
      <c r="J37" s="11"/>
      <c r="K37" s="11"/>
      <c r="L37" s="11"/>
      <c r="M37" s="11"/>
      <c r="N37" s="12"/>
      <c r="O37" s="13"/>
    </row>
    <row r="38" spans="1:15" s="14" customFormat="1" ht="17.25" hidden="1" customHeight="1" x14ac:dyDescent="0.2">
      <c r="A38" s="10"/>
      <c r="B38" s="11"/>
      <c r="C38" s="11"/>
      <c r="D38" s="49"/>
      <c r="E38" s="49"/>
      <c r="F38" s="49"/>
      <c r="G38" s="11"/>
      <c r="H38" s="11"/>
      <c r="I38" s="11"/>
      <c r="J38" s="11"/>
      <c r="K38" s="11"/>
      <c r="L38" s="11"/>
      <c r="M38" s="11"/>
      <c r="N38" s="12"/>
      <c r="O38" s="13"/>
    </row>
    <row r="39" spans="1:15" s="14" customFormat="1" ht="17.25" hidden="1" customHeight="1" x14ac:dyDescent="0.2">
      <c r="A39" s="10"/>
      <c r="B39" s="11"/>
      <c r="C39" s="11"/>
      <c r="D39" s="49"/>
      <c r="E39" s="49"/>
      <c r="F39" s="49"/>
      <c r="G39" s="11"/>
      <c r="H39" s="11"/>
      <c r="I39" s="11"/>
      <c r="J39" s="11"/>
      <c r="K39" s="11"/>
      <c r="L39" s="11"/>
      <c r="M39" s="11"/>
      <c r="N39" s="12"/>
      <c r="O39" s="13"/>
    </row>
  </sheetData>
  <autoFilter ref="A4:N18"/>
  <sortState ref="B6:O39">
    <sortCondition descending="1" ref="N6:N39"/>
  </sortState>
  <mergeCells count="14">
    <mergeCell ref="B4:B5"/>
    <mergeCell ref="C4:C5"/>
    <mergeCell ref="D4:D5"/>
    <mergeCell ref="E4:E5"/>
    <mergeCell ref="F4:F5"/>
    <mergeCell ref="G3:M3"/>
    <mergeCell ref="N3:O3"/>
    <mergeCell ref="M4:M5"/>
    <mergeCell ref="K4:K5"/>
    <mergeCell ref="L4:L5"/>
    <mergeCell ref="G4:G5"/>
    <mergeCell ref="H4:H5"/>
    <mergeCell ref="I4:I5"/>
    <mergeCell ref="J4:J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zoomScaleNormal="100" zoomScaleSheetLayoutView="100"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15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71</v>
      </c>
      <c r="C6" s="11" t="s">
        <v>74</v>
      </c>
      <c r="D6" s="49" t="s">
        <v>51</v>
      </c>
      <c r="E6" s="49"/>
      <c r="F6" s="49"/>
      <c r="G6" s="11"/>
      <c r="H6" s="11">
        <v>189</v>
      </c>
      <c r="I6" s="11">
        <v>154</v>
      </c>
      <c r="J6" s="11">
        <v>280</v>
      </c>
      <c r="K6" s="11">
        <v>133</v>
      </c>
      <c r="L6" s="11">
        <v>186</v>
      </c>
      <c r="M6" s="11">
        <v>199</v>
      </c>
      <c r="N6" s="12">
        <f t="array" ref="N6">SUM(LARGE(H6:M6,{1,2,3,4,5}))+G6*COUNT(H6:L6)</f>
        <v>1008</v>
      </c>
      <c r="O6" s="13">
        <f>AVERAGE(LARGE(H6:M6,{1,2,3,4,5}))</f>
        <v>201.6</v>
      </c>
    </row>
    <row r="7" spans="1:31" s="14" customFormat="1" ht="17.25" customHeight="1" x14ac:dyDescent="0.2">
      <c r="A7" s="10">
        <v>2</v>
      </c>
      <c r="B7" s="11" t="s">
        <v>88</v>
      </c>
      <c r="C7" s="11" t="s">
        <v>74</v>
      </c>
      <c r="D7" s="49"/>
      <c r="E7" s="49"/>
      <c r="F7" s="49"/>
      <c r="G7" s="11"/>
      <c r="H7" s="11">
        <v>156</v>
      </c>
      <c r="I7" s="11">
        <v>214</v>
      </c>
      <c r="J7" s="11">
        <v>199</v>
      </c>
      <c r="K7" s="11">
        <v>229</v>
      </c>
      <c r="L7" s="11">
        <v>149</v>
      </c>
      <c r="M7" s="11"/>
      <c r="N7" s="12">
        <f t="array" ref="N7">SUM(LARGE(H7:M7,{1,2,3,4,5}))+G7*COUNT(H7:L7)</f>
        <v>947</v>
      </c>
      <c r="O7" s="13">
        <f>AVERAGE(LARGE(H7:M7,{1,2,3,4,5}))</f>
        <v>189.4</v>
      </c>
    </row>
    <row r="8" spans="1:31" s="14" customFormat="1" ht="17.25" customHeight="1" x14ac:dyDescent="0.2">
      <c r="A8" s="10">
        <v>3</v>
      </c>
      <c r="B8" s="11" t="s">
        <v>83</v>
      </c>
      <c r="C8" s="11" t="s">
        <v>74</v>
      </c>
      <c r="D8" s="49" t="s">
        <v>51</v>
      </c>
      <c r="E8" s="49"/>
      <c r="F8" s="49"/>
      <c r="G8" s="11"/>
      <c r="H8" s="11">
        <v>199</v>
      </c>
      <c r="I8" s="11">
        <v>196</v>
      </c>
      <c r="J8" s="11">
        <v>186</v>
      </c>
      <c r="K8" s="11">
        <v>190</v>
      </c>
      <c r="L8" s="11">
        <v>165</v>
      </c>
      <c r="M8" s="11">
        <v>173</v>
      </c>
      <c r="N8" s="12">
        <f t="array" ref="N8">SUM(LARGE(H8:M8,{1,2,3,4,5}))+G8*COUNT(H8:L8)</f>
        <v>944</v>
      </c>
      <c r="O8" s="13">
        <f>AVERAGE(LARGE(H8:M8,{1,2,3,4,5}))</f>
        <v>188.8</v>
      </c>
    </row>
    <row r="9" spans="1:31" s="14" customFormat="1" ht="17.25" customHeight="1" x14ac:dyDescent="0.2">
      <c r="A9" s="10">
        <v>4</v>
      </c>
      <c r="B9" s="11" t="s">
        <v>78</v>
      </c>
      <c r="C9" s="11" t="s">
        <v>74</v>
      </c>
      <c r="D9" s="49"/>
      <c r="E9" s="49"/>
      <c r="F9" s="49"/>
      <c r="G9" s="11"/>
      <c r="H9" s="11">
        <v>205</v>
      </c>
      <c r="I9" s="11">
        <v>181</v>
      </c>
      <c r="J9" s="11">
        <v>181</v>
      </c>
      <c r="K9" s="11">
        <v>173</v>
      </c>
      <c r="L9" s="11">
        <v>202</v>
      </c>
      <c r="M9" s="11"/>
      <c r="N9" s="12">
        <f t="array" ref="N9">SUM(LARGE(H9:M9,{1,2,3,4,5}))+G9*COUNT(H9:L9)</f>
        <v>942</v>
      </c>
      <c r="O9" s="13">
        <f>AVERAGE(LARGE(H9:M9,{1,2,3,4,5}))</f>
        <v>188.4</v>
      </c>
    </row>
    <row r="10" spans="1:31" s="14" customFormat="1" ht="17.25" customHeight="1" x14ac:dyDescent="0.2">
      <c r="A10" s="10">
        <v>5</v>
      </c>
      <c r="B10" s="11" t="s">
        <v>87</v>
      </c>
      <c r="C10" s="11" t="s">
        <v>74</v>
      </c>
      <c r="D10" s="49" t="s">
        <v>51</v>
      </c>
      <c r="E10" s="49"/>
      <c r="F10" s="49"/>
      <c r="G10" s="11"/>
      <c r="H10" s="11">
        <v>185</v>
      </c>
      <c r="I10" s="11">
        <v>153</v>
      </c>
      <c r="J10" s="11">
        <v>157</v>
      </c>
      <c r="K10" s="11">
        <v>236</v>
      </c>
      <c r="L10" s="11">
        <v>201</v>
      </c>
      <c r="M10" s="11"/>
      <c r="N10" s="12">
        <f t="array" ref="N10">SUM(LARGE(H10:M10,{1,2,3,4,5}))+G10*COUNT(H10:L10)</f>
        <v>932</v>
      </c>
      <c r="O10" s="13">
        <f>AVERAGE(LARGE(H10:M10,{1,2,3,4,5}))</f>
        <v>186.4</v>
      </c>
    </row>
    <row r="11" spans="1:31" s="14" customFormat="1" ht="17.25" customHeight="1" x14ac:dyDescent="0.2">
      <c r="A11" s="10">
        <v>6</v>
      </c>
      <c r="B11" s="11" t="s">
        <v>68</v>
      </c>
      <c r="C11" s="11" t="s">
        <v>74</v>
      </c>
      <c r="D11" s="49"/>
      <c r="E11" s="49"/>
      <c r="F11" s="49"/>
      <c r="G11" s="11"/>
      <c r="H11" s="11">
        <v>162</v>
      </c>
      <c r="I11" s="11">
        <v>204</v>
      </c>
      <c r="J11" s="11">
        <v>157</v>
      </c>
      <c r="K11" s="11">
        <v>206</v>
      </c>
      <c r="L11" s="11">
        <v>197</v>
      </c>
      <c r="M11" s="11"/>
      <c r="N11" s="12">
        <f t="array" ref="N11">SUM(LARGE(H11:M11,{1,2,3,4,5}))+G11*COUNT(H11:L11)</f>
        <v>926</v>
      </c>
      <c r="O11" s="13">
        <f>AVERAGE(LARGE(H11:M11,{1,2,3,4,5}))</f>
        <v>185.2</v>
      </c>
    </row>
    <row r="12" spans="1:31" s="14" customFormat="1" ht="17.25" customHeight="1" x14ac:dyDescent="0.2">
      <c r="A12" s="10">
        <v>7</v>
      </c>
      <c r="B12" s="11" t="s">
        <v>80</v>
      </c>
      <c r="C12" s="11" t="s">
        <v>74</v>
      </c>
      <c r="D12" s="49" t="s">
        <v>51</v>
      </c>
      <c r="E12" s="49"/>
      <c r="F12" s="49"/>
      <c r="G12" s="11">
        <v>8</v>
      </c>
      <c r="H12" s="11">
        <v>148</v>
      </c>
      <c r="I12" s="11">
        <v>187</v>
      </c>
      <c r="J12" s="11">
        <v>146</v>
      </c>
      <c r="K12" s="11">
        <v>168</v>
      </c>
      <c r="L12" s="11">
        <v>165</v>
      </c>
      <c r="M12" s="11"/>
      <c r="N12" s="12">
        <f t="array" ref="N12">SUM(LARGE(H12:M12,{1,2,3,4,5}))+G12*COUNT(H12:L12)</f>
        <v>854</v>
      </c>
      <c r="O12" s="13">
        <f>AVERAGE(LARGE(H12:M12,{1,2,3,4,5}))</f>
        <v>162.80000000000001</v>
      </c>
    </row>
    <row r="13" spans="1:31" s="14" customFormat="1" ht="17.25" hidden="1" customHeight="1" x14ac:dyDescent="0.2">
      <c r="A13" s="10">
        <v>8</v>
      </c>
      <c r="B13" s="11"/>
      <c r="C13" s="11"/>
      <c r="D13" s="49"/>
      <c r="E13" s="49"/>
      <c r="F13" s="49"/>
      <c r="G13" s="11"/>
      <c r="H13" s="11"/>
      <c r="I13" s="11"/>
      <c r="J13" s="11"/>
      <c r="K13" s="11"/>
      <c r="L13" s="11"/>
      <c r="M13" s="11"/>
      <c r="N13" s="12" t="e">
        <f t="array" ref="N13">SUM(LARGE(H13:M13,{1,2,3,4,5}))+G13*COUNT(H13:L13)</f>
        <v>#NUM!</v>
      </c>
      <c r="O13" s="13" t="e">
        <f>AVERAGE(LARGE(H13:M13,{1,2,3,4,5}))</f>
        <v>#NUM!</v>
      </c>
    </row>
    <row r="14" spans="1:31" s="14" customFormat="1" ht="17.25" hidden="1" customHeight="1" x14ac:dyDescent="0.2">
      <c r="A14" s="10">
        <v>9</v>
      </c>
      <c r="B14" s="11"/>
      <c r="C14" s="11"/>
      <c r="D14" s="49"/>
      <c r="E14" s="49"/>
      <c r="F14" s="49"/>
      <c r="G14" s="11"/>
      <c r="H14" s="11"/>
      <c r="I14" s="11"/>
      <c r="J14" s="11"/>
      <c r="K14" s="11"/>
      <c r="L14" s="11"/>
      <c r="M14" s="11"/>
      <c r="N14" s="12" t="e">
        <f t="array" ref="N14">SUM(LARGE(H14:M14,{1,2,3,4,5}))+G14*COUNT(H14:L14)</f>
        <v>#NUM!</v>
      </c>
      <c r="O14" s="13" t="e">
        <f>AVERAGE(LARGE(H14:M14,{1,2,3,4,5}))</f>
        <v>#NUM!</v>
      </c>
    </row>
    <row r="15" spans="1:31" s="14" customFormat="1" ht="17.25" hidden="1" customHeight="1" x14ac:dyDescent="0.2">
      <c r="A15" s="10">
        <v>10</v>
      </c>
      <c r="B15" s="11"/>
      <c r="C15" s="11"/>
      <c r="D15" s="49"/>
      <c r="E15" s="49"/>
      <c r="F15" s="49"/>
      <c r="G15" s="11"/>
      <c r="H15" s="11"/>
      <c r="I15" s="11"/>
      <c r="J15" s="11"/>
      <c r="K15" s="11"/>
      <c r="L15" s="11"/>
      <c r="M15" s="11"/>
      <c r="N15" s="12" t="e">
        <f t="array" ref="N15">SUM(LARGE(H15:M15,{1,2,3,4,5}))+G15*COUNT(H15:L15)</f>
        <v>#NUM!</v>
      </c>
      <c r="O15" s="13" t="e">
        <f>AVERAGE(LARGE(H15:M15,{1,2,3,4,5}))</f>
        <v>#NUM!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>
    <filterColumn colId="1">
      <customFilters>
        <customFilter operator="notEqual" val=" "/>
      </customFilters>
    </filterColumn>
  </autoFilter>
  <sortState ref="B6:N12">
    <sortCondition descending="1" ref="N6:N12"/>
  </sortState>
  <mergeCells count="14">
    <mergeCell ref="G4:G5"/>
    <mergeCell ref="G3:M3"/>
    <mergeCell ref="N3:O3"/>
    <mergeCell ref="M4:M5"/>
    <mergeCell ref="B4:B5"/>
    <mergeCell ref="C4:C5"/>
    <mergeCell ref="D4:D5"/>
    <mergeCell ref="E4:E5"/>
    <mergeCell ref="F4:F5"/>
    <mergeCell ref="K4:K5"/>
    <mergeCell ref="L4:L5"/>
    <mergeCell ref="H4:H5"/>
    <mergeCell ref="I4:I5"/>
    <mergeCell ref="J4:J5"/>
  </mergeCells>
  <pageMargins left="0.7" right="0.7" top="0.75" bottom="0.75" header="0.3" footer="0.3"/>
  <pageSetup paperSize="9" scale="90" orientation="landscape" r:id="rId1"/>
  <colBreaks count="1" manualBreakCount="1">
    <brk id="1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zoomScaleNormal="100" zoomScaleSheetLayoutView="100"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16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68</v>
      </c>
      <c r="C6" s="11" t="s">
        <v>74</v>
      </c>
      <c r="D6" s="49"/>
      <c r="E6" s="49"/>
      <c r="F6" s="49"/>
      <c r="G6" s="11"/>
      <c r="H6" s="11">
        <v>228</v>
      </c>
      <c r="I6" s="11">
        <v>205</v>
      </c>
      <c r="J6" s="11">
        <v>204</v>
      </c>
      <c r="K6" s="11">
        <v>265</v>
      </c>
      <c r="L6" s="11">
        <v>218</v>
      </c>
      <c r="M6" s="11">
        <v>237</v>
      </c>
      <c r="N6" s="12">
        <f t="array" ref="N6">SUM(LARGE(H6:M6,{1,2,3,4,5}))+G6*COUNT(H6:L6)</f>
        <v>1153</v>
      </c>
      <c r="O6" s="13">
        <f>AVERAGE(LARGE(H6:M6,{1,2,3,4,5}))</f>
        <v>230.6</v>
      </c>
    </row>
    <row r="7" spans="1:31" s="14" customFormat="1" ht="17.25" customHeight="1" x14ac:dyDescent="0.2">
      <c r="A7" s="10">
        <v>2</v>
      </c>
      <c r="B7" s="11" t="s">
        <v>83</v>
      </c>
      <c r="C7" s="11" t="s">
        <v>74</v>
      </c>
      <c r="D7" s="49"/>
      <c r="E7" s="49"/>
      <c r="F7" s="49"/>
      <c r="G7" s="11"/>
      <c r="H7" s="11">
        <v>216</v>
      </c>
      <c r="I7" s="11">
        <v>213</v>
      </c>
      <c r="J7" s="11">
        <v>171</v>
      </c>
      <c r="K7" s="11">
        <v>237</v>
      </c>
      <c r="L7" s="11">
        <v>216</v>
      </c>
      <c r="M7" s="11">
        <v>205</v>
      </c>
      <c r="N7" s="12">
        <f t="array" ref="N7">SUM(LARGE(H7:M7,{1,2,3,4,5}))+G7*COUNT(H7:L7)</f>
        <v>1087</v>
      </c>
      <c r="O7" s="13">
        <f>AVERAGE(LARGE(H7:M7,{1,2,3,4,5}))</f>
        <v>217.4</v>
      </c>
    </row>
    <row r="8" spans="1:31" s="14" customFormat="1" ht="17.25" customHeight="1" x14ac:dyDescent="0.2">
      <c r="A8" s="10">
        <v>3</v>
      </c>
      <c r="B8" s="11" t="s">
        <v>86</v>
      </c>
      <c r="C8" s="11" t="s">
        <v>74</v>
      </c>
      <c r="D8" s="49"/>
      <c r="E8" s="49"/>
      <c r="F8" s="49"/>
      <c r="G8" s="11">
        <v>8</v>
      </c>
      <c r="H8" s="11">
        <v>200</v>
      </c>
      <c r="I8" s="11">
        <v>225</v>
      </c>
      <c r="J8" s="11">
        <v>186</v>
      </c>
      <c r="K8" s="11">
        <v>204</v>
      </c>
      <c r="L8" s="11">
        <v>220</v>
      </c>
      <c r="M8" s="11"/>
      <c r="N8" s="12">
        <f t="array" ref="N8">SUM(LARGE(H8:M8,{1,2,3,4,5}))+G8*COUNT(H8:L8)</f>
        <v>1075</v>
      </c>
      <c r="O8" s="13">
        <f>AVERAGE(LARGE(H8:M8,{1,2,3,4,5}))</f>
        <v>207</v>
      </c>
    </row>
    <row r="9" spans="1:31" s="14" customFormat="1" ht="17.25" customHeight="1" x14ac:dyDescent="0.2">
      <c r="A9" s="10">
        <v>4</v>
      </c>
      <c r="B9" s="11" t="s">
        <v>93</v>
      </c>
      <c r="C9" s="11" t="s">
        <v>22</v>
      </c>
      <c r="D9" s="49"/>
      <c r="E9" s="49"/>
      <c r="F9" s="49" t="s">
        <v>51</v>
      </c>
      <c r="G9" s="11"/>
      <c r="H9" s="11">
        <v>175</v>
      </c>
      <c r="I9" s="11">
        <v>170</v>
      </c>
      <c r="J9" s="11">
        <v>187</v>
      </c>
      <c r="K9" s="11">
        <v>197</v>
      </c>
      <c r="L9" s="11">
        <v>149</v>
      </c>
      <c r="M9" s="11">
        <v>158</v>
      </c>
      <c r="N9" s="12">
        <f t="array" ref="N9">SUM(LARGE(H9:M9,{1,2,3,4,5}))+G9*COUNT(H9:L9)</f>
        <v>887</v>
      </c>
      <c r="O9" s="13">
        <f>AVERAGE(LARGE(H9:M9,{1,2,3,4,5}))</f>
        <v>177.4</v>
      </c>
    </row>
    <row r="10" spans="1:31" s="14" customFormat="1" ht="17.25" customHeight="1" x14ac:dyDescent="0.2">
      <c r="A10" s="10">
        <v>5</v>
      </c>
      <c r="B10" s="11" t="s">
        <v>78</v>
      </c>
      <c r="C10" s="11" t="s">
        <v>74</v>
      </c>
      <c r="D10" s="49"/>
      <c r="E10" s="49"/>
      <c r="F10" s="49"/>
      <c r="G10" s="11"/>
      <c r="H10" s="11">
        <v>221</v>
      </c>
      <c r="I10" s="11">
        <v>171</v>
      </c>
      <c r="J10" s="11">
        <v>190</v>
      </c>
      <c r="K10" s="11">
        <v>194</v>
      </c>
      <c r="L10" s="11">
        <v>183</v>
      </c>
      <c r="M10" s="11">
        <v>120</v>
      </c>
      <c r="N10" s="12">
        <f t="array" ref="N10">SUM(LARGE(H10:M10,{1,2,3,4,5}))+G10*COUNT(H10:L10)</f>
        <v>959</v>
      </c>
      <c r="O10" s="13">
        <f>AVERAGE(LARGE(H10:M10,{1,2,3,4,5}))</f>
        <v>191.8</v>
      </c>
    </row>
    <row r="11" spans="1:31" s="14" customFormat="1" ht="17.25" customHeight="1" x14ac:dyDescent="0.2">
      <c r="A11" s="10">
        <v>6</v>
      </c>
      <c r="B11" s="11" t="s">
        <v>90</v>
      </c>
      <c r="C11" s="11" t="s">
        <v>74</v>
      </c>
      <c r="D11" s="49" t="s">
        <v>51</v>
      </c>
      <c r="E11" s="49" t="s">
        <v>51</v>
      </c>
      <c r="F11" s="49" t="s">
        <v>51</v>
      </c>
      <c r="G11" s="11"/>
      <c r="H11" s="11">
        <v>210</v>
      </c>
      <c r="I11" s="11">
        <v>181</v>
      </c>
      <c r="J11" s="11">
        <v>191</v>
      </c>
      <c r="K11" s="11">
        <v>193</v>
      </c>
      <c r="L11" s="11">
        <v>179</v>
      </c>
      <c r="M11" s="11">
        <v>180</v>
      </c>
      <c r="N11" s="12">
        <f t="array" ref="N11">SUM(LARGE(H11:M11,{1,2,3,4,5}))+G11*COUNT(H11:L11)</f>
        <v>955</v>
      </c>
      <c r="O11" s="13">
        <f>AVERAGE(LARGE(H11:M11,{1,2,3,4,5}))</f>
        <v>191</v>
      </c>
    </row>
    <row r="12" spans="1:31" s="14" customFormat="1" ht="17.25" customHeight="1" x14ac:dyDescent="0.2">
      <c r="A12" s="10">
        <v>7</v>
      </c>
      <c r="B12" s="11" t="s">
        <v>94</v>
      </c>
      <c r="C12" s="11" t="s">
        <v>22</v>
      </c>
      <c r="D12" s="49"/>
      <c r="E12" s="49"/>
      <c r="F12" s="49" t="s">
        <v>51</v>
      </c>
      <c r="G12" s="11"/>
      <c r="H12" s="11">
        <v>168</v>
      </c>
      <c r="I12" s="11">
        <v>193</v>
      </c>
      <c r="J12" s="11">
        <v>160</v>
      </c>
      <c r="K12" s="11">
        <v>188</v>
      </c>
      <c r="L12" s="11">
        <v>139</v>
      </c>
      <c r="M12" s="11">
        <v>184</v>
      </c>
      <c r="N12" s="12">
        <f t="array" ref="N12">SUM(LARGE(H12:M12,{1,2,3,4,5}))+G12*COUNT(H12:L12)</f>
        <v>893</v>
      </c>
      <c r="O12" s="13">
        <f>AVERAGE(LARGE(H12:M12,{1,2,3,4,5}))</f>
        <v>178.6</v>
      </c>
    </row>
    <row r="13" spans="1:31" s="14" customFormat="1" ht="17.25" customHeight="1" x14ac:dyDescent="0.2">
      <c r="A13" s="10">
        <v>8</v>
      </c>
      <c r="B13" s="11" t="s">
        <v>82</v>
      </c>
      <c r="C13" s="11" t="s">
        <v>22</v>
      </c>
      <c r="D13" s="49"/>
      <c r="E13" s="49"/>
      <c r="F13" s="49"/>
      <c r="G13" s="11"/>
      <c r="H13" s="11">
        <v>172</v>
      </c>
      <c r="I13" s="11">
        <v>163</v>
      </c>
      <c r="J13" s="11">
        <v>169</v>
      </c>
      <c r="K13" s="11">
        <v>182</v>
      </c>
      <c r="L13" s="11">
        <v>154</v>
      </c>
      <c r="M13" s="11"/>
      <c r="N13" s="12">
        <f t="array" ref="N13">SUM(LARGE(H13:M13,{1,2,3,4,5}))+G13*COUNT(H13:L13)</f>
        <v>840</v>
      </c>
      <c r="O13" s="13">
        <f>AVERAGE(LARGE(H13:M13,{1,2,3,4,5}))</f>
        <v>168</v>
      </c>
    </row>
    <row r="14" spans="1:31" s="14" customFormat="1" ht="17.25" customHeight="1" x14ac:dyDescent="0.2">
      <c r="A14" s="10">
        <v>9</v>
      </c>
      <c r="B14" s="11" t="s">
        <v>88</v>
      </c>
      <c r="C14" s="11" t="s">
        <v>74</v>
      </c>
      <c r="D14" s="49"/>
      <c r="E14" s="49"/>
      <c r="F14" s="49"/>
      <c r="G14" s="11"/>
      <c r="H14" s="11">
        <v>206</v>
      </c>
      <c r="I14" s="11">
        <v>194</v>
      </c>
      <c r="J14" s="11">
        <v>207</v>
      </c>
      <c r="K14" s="11">
        <v>166</v>
      </c>
      <c r="L14" s="11">
        <v>157</v>
      </c>
      <c r="M14" s="11"/>
      <c r="N14" s="12">
        <f t="array" ref="N14">SUM(LARGE(H14:M14,{1,2,3,4,5}))+G14*COUNT(H14:L14)</f>
        <v>930</v>
      </c>
      <c r="O14" s="13">
        <f>AVERAGE(LARGE(H14:M14,{1,2,3,4,5}))</f>
        <v>186</v>
      </c>
    </row>
    <row r="15" spans="1:31" s="14" customFormat="1" ht="17.25" customHeight="1" x14ac:dyDescent="0.2">
      <c r="A15" s="10">
        <v>10</v>
      </c>
      <c r="B15" s="70" t="s">
        <v>73</v>
      </c>
      <c r="C15" s="11" t="s">
        <v>22</v>
      </c>
      <c r="D15" s="49" t="s">
        <v>51</v>
      </c>
      <c r="E15" s="49"/>
      <c r="F15" s="49"/>
      <c r="G15" s="11">
        <v>8</v>
      </c>
      <c r="H15" s="11">
        <v>124</v>
      </c>
      <c r="I15" s="11">
        <v>131</v>
      </c>
      <c r="J15" s="11">
        <v>98</v>
      </c>
      <c r="K15" s="11">
        <v>130</v>
      </c>
      <c r="L15" s="11">
        <v>133</v>
      </c>
      <c r="M15" s="11"/>
      <c r="N15" s="12">
        <f t="array" ref="N15">SUM(LARGE(H15:M15,{1,2,3,4,5}))+G15*COUNT(H15:L15)</f>
        <v>656</v>
      </c>
      <c r="O15" s="13">
        <f>AVERAGE(LARGE(H15:M15,{1,2,3,4,5}))</f>
        <v>123.2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>
    <filterColumn colId="1">
      <customFilters>
        <customFilter operator="notEqual" val=" "/>
      </customFilters>
    </filterColumn>
  </autoFilter>
  <sortState ref="B6:N15">
    <sortCondition descending="1" ref="K6:K15"/>
  </sortState>
  <mergeCells count="14">
    <mergeCell ref="G4:G5"/>
    <mergeCell ref="G3:M3"/>
    <mergeCell ref="N3:O3"/>
    <mergeCell ref="M4:M5"/>
    <mergeCell ref="B4:B5"/>
    <mergeCell ref="C4:C5"/>
    <mergeCell ref="D4:D5"/>
    <mergeCell ref="E4:E5"/>
    <mergeCell ref="F4:F5"/>
    <mergeCell ref="K4:K5"/>
    <mergeCell ref="L4:L5"/>
    <mergeCell ref="H4:H5"/>
    <mergeCell ref="I4:I5"/>
    <mergeCell ref="J4:J5"/>
  </mergeCells>
  <pageMargins left="0.7" right="0.7" top="0.75" bottom="0.75" header="0.3" footer="0.3"/>
  <pageSetup paperSize="9" scale="90" orientation="landscape" r:id="rId1"/>
  <colBreaks count="1" manualBreakCount="1">
    <brk id="15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zoomScaleNormal="100" zoomScaleSheetLayoutView="100"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10.8554687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17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95</v>
      </c>
      <c r="C6" s="11" t="s">
        <v>74</v>
      </c>
      <c r="D6" s="49"/>
      <c r="E6" s="49"/>
      <c r="F6" s="49" t="s">
        <v>51</v>
      </c>
      <c r="G6" s="11"/>
      <c r="H6" s="11">
        <v>213</v>
      </c>
      <c r="I6" s="11">
        <v>245</v>
      </c>
      <c r="J6" s="11">
        <v>191</v>
      </c>
      <c r="K6" s="11">
        <v>235</v>
      </c>
      <c r="L6" s="11">
        <v>145</v>
      </c>
      <c r="M6" s="11">
        <v>234</v>
      </c>
      <c r="N6" s="12">
        <f t="array" ref="N6">SUM(LARGE(H6:M6,{1,2,3,4,5}))+G6*COUNT(H6:L6)</f>
        <v>1118</v>
      </c>
      <c r="O6" s="13">
        <f>AVERAGE(LARGE(H6:M6,{1,2,3,4,5}))</f>
        <v>223.6</v>
      </c>
    </row>
    <row r="7" spans="1:31" s="14" customFormat="1" ht="17.25" customHeight="1" x14ac:dyDescent="0.2">
      <c r="A7" s="10">
        <v>2</v>
      </c>
      <c r="B7" s="11" t="s">
        <v>88</v>
      </c>
      <c r="C7" s="11" t="s">
        <v>74</v>
      </c>
      <c r="D7" s="49"/>
      <c r="E7" s="49"/>
      <c r="F7" s="49"/>
      <c r="G7" s="11"/>
      <c r="H7" s="11">
        <v>197</v>
      </c>
      <c r="I7" s="11">
        <v>176</v>
      </c>
      <c r="J7" s="11">
        <v>211</v>
      </c>
      <c r="K7" s="11">
        <v>197</v>
      </c>
      <c r="L7" s="11">
        <v>259</v>
      </c>
      <c r="M7" s="11">
        <v>186</v>
      </c>
      <c r="N7" s="12">
        <f t="array" ref="N7">SUM(LARGE(H7:M7,{1,2,3,4,5}))+G7*COUNT(H7:L7)</f>
        <v>1050</v>
      </c>
      <c r="O7" s="13">
        <f>AVERAGE(LARGE(H7:M7,{1,2,3,4,5}))</f>
        <v>210</v>
      </c>
    </row>
    <row r="8" spans="1:31" s="14" customFormat="1" ht="17.25" customHeight="1" x14ac:dyDescent="0.2">
      <c r="A8" s="10">
        <v>3</v>
      </c>
      <c r="B8" s="11" t="s">
        <v>76</v>
      </c>
      <c r="C8" s="11" t="s">
        <v>74</v>
      </c>
      <c r="D8" s="49" t="s">
        <v>51</v>
      </c>
      <c r="E8" s="49"/>
      <c r="F8" s="49"/>
      <c r="G8" s="11"/>
      <c r="H8" s="11">
        <v>215</v>
      </c>
      <c r="I8" s="11">
        <v>254</v>
      </c>
      <c r="J8" s="11">
        <v>211</v>
      </c>
      <c r="K8" s="11">
        <v>151</v>
      </c>
      <c r="L8" s="11">
        <v>188</v>
      </c>
      <c r="M8" s="11"/>
      <c r="N8" s="12">
        <f t="array" ref="N8">SUM(LARGE(H8:M8,{1,2,3,4,5}))+G8*COUNT(H8:L8)</f>
        <v>1019</v>
      </c>
      <c r="O8" s="13">
        <f>AVERAGE(LARGE(H8:M8,{1,2,3,4,5}))</f>
        <v>203.8</v>
      </c>
    </row>
    <row r="9" spans="1:31" s="14" customFormat="1" ht="17.25" customHeight="1" x14ac:dyDescent="0.2">
      <c r="A9" s="10">
        <v>4</v>
      </c>
      <c r="B9" s="11" t="s">
        <v>96</v>
      </c>
      <c r="C9" s="11" t="s">
        <v>74</v>
      </c>
      <c r="D9" s="49"/>
      <c r="E9" s="49"/>
      <c r="F9" s="49"/>
      <c r="G9" s="11"/>
      <c r="H9" s="11">
        <v>189</v>
      </c>
      <c r="I9" s="11">
        <v>218</v>
      </c>
      <c r="J9" s="11">
        <v>202</v>
      </c>
      <c r="K9" s="11">
        <v>183</v>
      </c>
      <c r="L9" s="11">
        <v>201</v>
      </c>
      <c r="M9" s="11"/>
      <c r="N9" s="12">
        <f t="array" ref="N9">SUM(LARGE(H9:M9,{1,2,3,4,5}))+G9*COUNT(H9:L9)</f>
        <v>993</v>
      </c>
      <c r="O9" s="13">
        <f>AVERAGE(LARGE(H9:M9,{1,2,3,4,5}))</f>
        <v>198.6</v>
      </c>
    </row>
    <row r="10" spans="1:31" s="14" customFormat="1" ht="17.25" customHeight="1" x14ac:dyDescent="0.2">
      <c r="A10" s="10">
        <v>5</v>
      </c>
      <c r="B10" s="11" t="s">
        <v>87</v>
      </c>
      <c r="C10" s="11" t="s">
        <v>74</v>
      </c>
      <c r="D10" s="49"/>
      <c r="E10" s="49"/>
      <c r="F10" s="49"/>
      <c r="G10" s="11"/>
      <c r="H10" s="11">
        <v>216</v>
      </c>
      <c r="I10" s="11">
        <v>206</v>
      </c>
      <c r="J10" s="11">
        <v>168</v>
      </c>
      <c r="K10" s="11">
        <v>209</v>
      </c>
      <c r="L10" s="11">
        <v>176</v>
      </c>
      <c r="M10" s="11"/>
      <c r="N10" s="12">
        <f t="array" ref="N10">SUM(LARGE(H10:M10,{1,2,3,4,5}))+G10*COUNT(H10:L10)</f>
        <v>975</v>
      </c>
      <c r="O10" s="13">
        <f>AVERAGE(LARGE(H10:M10,{1,2,3,4,5}))</f>
        <v>195</v>
      </c>
    </row>
    <row r="11" spans="1:31" s="14" customFormat="1" ht="17.25" customHeight="1" x14ac:dyDescent="0.2">
      <c r="A11" s="10">
        <v>6</v>
      </c>
      <c r="B11" s="11" t="s">
        <v>94</v>
      </c>
      <c r="C11" s="11" t="s">
        <v>22</v>
      </c>
      <c r="D11" s="49"/>
      <c r="E11" s="49"/>
      <c r="F11" s="49"/>
      <c r="G11" s="11"/>
      <c r="H11" s="11">
        <v>186</v>
      </c>
      <c r="I11" s="11">
        <v>206</v>
      </c>
      <c r="J11" s="11">
        <v>169</v>
      </c>
      <c r="K11" s="11">
        <v>184</v>
      </c>
      <c r="L11" s="11">
        <v>167</v>
      </c>
      <c r="M11" s="11">
        <v>229</v>
      </c>
      <c r="N11" s="12">
        <f t="array" ref="N11">SUM(LARGE(H11:M11,{1,2,3,4,5}))+G11*COUNT(H11:L11)</f>
        <v>974</v>
      </c>
      <c r="O11" s="13">
        <f>AVERAGE(LARGE(H11:M11,{1,2,3,4,5}))</f>
        <v>194.8</v>
      </c>
    </row>
    <row r="12" spans="1:31" s="14" customFormat="1" ht="17.25" customHeight="1" x14ac:dyDescent="0.2">
      <c r="A12" s="10">
        <v>7</v>
      </c>
      <c r="B12" s="11" t="s">
        <v>80</v>
      </c>
      <c r="C12" s="11" t="s">
        <v>74</v>
      </c>
      <c r="D12" s="49"/>
      <c r="E12" s="49"/>
      <c r="F12" s="49"/>
      <c r="G12" s="11">
        <v>8</v>
      </c>
      <c r="H12" s="11">
        <v>185</v>
      </c>
      <c r="I12" s="11">
        <v>188</v>
      </c>
      <c r="J12" s="11">
        <v>182</v>
      </c>
      <c r="K12" s="11">
        <v>192</v>
      </c>
      <c r="L12" s="11">
        <v>128</v>
      </c>
      <c r="M12" s="11"/>
      <c r="N12" s="12">
        <f t="array" ref="N12">SUM(LARGE(H12:M12,{1,2,3,4,5}))+G12*COUNT(H12:L12)</f>
        <v>915</v>
      </c>
      <c r="O12" s="13">
        <f>AVERAGE(LARGE(H12:M12,{1,2,3,4,5}))</f>
        <v>175</v>
      </c>
    </row>
    <row r="13" spans="1:31" s="14" customFormat="1" ht="17.25" customHeight="1" x14ac:dyDescent="0.2">
      <c r="A13" s="10">
        <v>8</v>
      </c>
      <c r="B13" s="11" t="s">
        <v>90</v>
      </c>
      <c r="C13" s="11" t="s">
        <v>74</v>
      </c>
      <c r="D13" s="49"/>
      <c r="E13" s="49"/>
      <c r="F13" s="49"/>
      <c r="G13" s="11"/>
      <c r="H13" s="11">
        <v>155</v>
      </c>
      <c r="I13" s="11">
        <v>223</v>
      </c>
      <c r="J13" s="11">
        <v>201</v>
      </c>
      <c r="K13" s="11">
        <v>179</v>
      </c>
      <c r="L13" s="11">
        <v>156</v>
      </c>
      <c r="M13" s="11"/>
      <c r="N13" s="12">
        <f t="array" ref="N13">SUM(LARGE(H13:M13,{1,2,3,4,5}))+G13*COUNT(H13:L13)</f>
        <v>914</v>
      </c>
      <c r="O13" s="13">
        <f>AVERAGE(LARGE(H13:M13,{1,2,3,4,5}))</f>
        <v>182.8</v>
      </c>
    </row>
    <row r="14" spans="1:31" s="14" customFormat="1" ht="17.25" customHeight="1" x14ac:dyDescent="0.2">
      <c r="A14" s="10">
        <v>9</v>
      </c>
      <c r="B14" s="11" t="s">
        <v>71</v>
      </c>
      <c r="C14" s="11" t="s">
        <v>74</v>
      </c>
      <c r="D14" s="49" t="s">
        <v>51</v>
      </c>
      <c r="E14" s="49"/>
      <c r="F14" s="49"/>
      <c r="G14" s="11"/>
      <c r="H14" s="11">
        <v>152</v>
      </c>
      <c r="I14" s="11">
        <v>179</v>
      </c>
      <c r="J14" s="11">
        <v>211</v>
      </c>
      <c r="K14" s="11">
        <v>192</v>
      </c>
      <c r="L14" s="11">
        <v>179</v>
      </c>
      <c r="M14" s="11"/>
      <c r="N14" s="12">
        <f t="array" ref="N14">SUM(LARGE(H14:M14,{1,2,3,4,5}))+G14*COUNT(H14:L14)</f>
        <v>913</v>
      </c>
      <c r="O14" s="13">
        <f>AVERAGE(LARGE(H14:M14,{1,2,3,4,5}))</f>
        <v>182.6</v>
      </c>
    </row>
    <row r="15" spans="1:31" s="14" customFormat="1" ht="17.25" customHeight="1" x14ac:dyDescent="0.2">
      <c r="A15" s="10">
        <v>10</v>
      </c>
      <c r="B15" s="11" t="s">
        <v>93</v>
      </c>
      <c r="C15" s="11" t="s">
        <v>22</v>
      </c>
      <c r="D15" s="49"/>
      <c r="E15" s="49"/>
      <c r="F15" s="49"/>
      <c r="G15" s="11"/>
      <c r="H15" s="11">
        <v>210</v>
      </c>
      <c r="I15" s="11">
        <v>149</v>
      </c>
      <c r="J15" s="11">
        <v>179</v>
      </c>
      <c r="K15" s="11">
        <v>181</v>
      </c>
      <c r="L15" s="11">
        <v>186</v>
      </c>
      <c r="M15" s="11">
        <v>112</v>
      </c>
      <c r="N15" s="12">
        <f t="array" ref="N15">SUM(LARGE(H15:M15,{1,2,3,4,5}))+G15*COUNT(H15:L15)</f>
        <v>905</v>
      </c>
      <c r="O15" s="13">
        <f>AVERAGE(LARGE(H15:M15,{1,2,3,4,5}))</f>
        <v>181</v>
      </c>
    </row>
    <row r="16" spans="1:31" s="14" customFormat="1" ht="17.25" customHeight="1" x14ac:dyDescent="0.2">
      <c r="A16" s="10">
        <v>11</v>
      </c>
      <c r="B16" s="11" t="s">
        <v>97</v>
      </c>
      <c r="C16" s="11" t="s">
        <v>22</v>
      </c>
      <c r="D16" s="49"/>
      <c r="E16" s="49"/>
      <c r="F16" s="49"/>
      <c r="G16" s="11"/>
      <c r="H16" s="11">
        <v>179</v>
      </c>
      <c r="I16" s="11">
        <v>183</v>
      </c>
      <c r="J16" s="11">
        <v>157</v>
      </c>
      <c r="K16" s="11">
        <v>175</v>
      </c>
      <c r="L16" s="11">
        <v>164</v>
      </c>
      <c r="M16" s="11"/>
      <c r="N16" s="12">
        <f t="array" ref="N16">SUM(LARGE(H16:M16,{1,2,3,4,5}))+G16*COUNT(H16:L16)</f>
        <v>858</v>
      </c>
      <c r="O16" s="13">
        <f>AVERAGE(LARGE(H16:M16,{1,2,3,4,5}))</f>
        <v>171.6</v>
      </c>
      <c r="P16" s="14" t="s">
        <v>7</v>
      </c>
    </row>
    <row r="17" spans="1:15" s="14" customFormat="1" ht="17.25" customHeight="1" x14ac:dyDescent="0.2">
      <c r="A17" s="10">
        <v>12</v>
      </c>
      <c r="B17" s="70" t="s">
        <v>72</v>
      </c>
      <c r="C17" s="11" t="s">
        <v>22</v>
      </c>
      <c r="D17" s="49" t="s">
        <v>51</v>
      </c>
      <c r="E17" s="49"/>
      <c r="F17" s="49"/>
      <c r="G17" s="11"/>
      <c r="H17" s="11">
        <v>155</v>
      </c>
      <c r="I17" s="11">
        <v>180</v>
      </c>
      <c r="J17" s="11">
        <v>198</v>
      </c>
      <c r="K17" s="11">
        <v>161</v>
      </c>
      <c r="L17" s="11">
        <v>142</v>
      </c>
      <c r="M17" s="11"/>
      <c r="N17" s="12">
        <f t="array" ref="N17">SUM(LARGE(H17:M17,{1,2,3,4,5}))+G17*COUNT(H17:L17)</f>
        <v>836</v>
      </c>
      <c r="O17" s="13">
        <f>AVERAGE(LARGE(H17:M17,{1,2,3,4,5}))</f>
        <v>167.2</v>
      </c>
    </row>
    <row r="18" spans="1:15" s="14" customFormat="1" ht="17.25" customHeight="1" x14ac:dyDescent="0.2">
      <c r="A18" s="10">
        <v>13</v>
      </c>
      <c r="B18" s="11" t="s">
        <v>77</v>
      </c>
      <c r="C18" s="11" t="s">
        <v>74</v>
      </c>
      <c r="D18" s="49"/>
      <c r="E18" s="49"/>
      <c r="F18" s="49"/>
      <c r="G18" s="11"/>
      <c r="H18" s="11">
        <v>167</v>
      </c>
      <c r="I18" s="11">
        <v>177</v>
      </c>
      <c r="J18" s="11">
        <v>166</v>
      </c>
      <c r="K18" s="11">
        <v>174</v>
      </c>
      <c r="L18" s="11">
        <v>149</v>
      </c>
      <c r="M18" s="11"/>
      <c r="N18" s="12">
        <f t="array" ref="N18">SUM(LARGE(H18:M18,{1,2,3,4,5}))+G18*COUNT(H18:L18)</f>
        <v>833</v>
      </c>
      <c r="O18" s="13">
        <f>AVERAGE(LARGE(H18:M18,{1,2,3,4,5}))</f>
        <v>166.6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B4:M30">
    <filterColumn colId="0">
      <customFilters>
        <customFilter operator="notEqual" val=" "/>
      </customFilters>
    </filterColumn>
  </autoFilter>
  <sortState ref="B6:N18">
    <sortCondition descending="1" ref="N6:N18"/>
  </sortState>
  <mergeCells count="14">
    <mergeCell ref="B4:B5"/>
    <mergeCell ref="C4:C5"/>
    <mergeCell ref="D4:D5"/>
    <mergeCell ref="E4:E5"/>
    <mergeCell ref="F4:F5"/>
    <mergeCell ref="G3:M3"/>
    <mergeCell ref="N3:O3"/>
    <mergeCell ref="M4:M5"/>
    <mergeCell ref="K4:K5"/>
    <mergeCell ref="L4:L5"/>
    <mergeCell ref="G4:G5"/>
    <mergeCell ref="H4:H5"/>
    <mergeCell ref="I4:I5"/>
    <mergeCell ref="J4:J5"/>
  </mergeCells>
  <pageMargins left="0.7" right="0.7" top="0.75" bottom="0.75" header="0.3" footer="0.3"/>
  <pageSetup paperSize="9" scale="90" orientation="landscape" r:id="rId1"/>
  <colBreaks count="1" manualBreakCount="1">
    <brk id="15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30"/>
  <sheetViews>
    <sheetView zoomScaleNormal="100" zoomScaleSheetLayoutView="100" workbookViewId="0">
      <selection activeCell="R8" sqref="R8"/>
    </sheetView>
  </sheetViews>
  <sheetFormatPr defaultRowHeight="12.75" outlineLevelCol="1" x14ac:dyDescent="0.2"/>
  <cols>
    <col min="1" max="1" width="6.28515625" style="1" customWidth="1"/>
    <col min="2" max="2" width="31.28515625" style="2" customWidth="1"/>
    <col min="3" max="3" width="13.7109375" style="2" customWidth="1"/>
    <col min="4" max="6" width="8" style="2" customWidth="1" outlineLevel="1"/>
    <col min="7" max="7" width="5.7109375" style="2" customWidth="1"/>
    <col min="8" max="12" width="5" style="2" customWidth="1"/>
    <col min="13" max="13" width="11.42578125" style="2" bestFit="1" customWidth="1"/>
    <col min="14" max="14" width="9.140625" style="2" customWidth="1"/>
    <col min="15" max="15" width="9" style="2" customWidth="1"/>
    <col min="16" max="260" width="9.140625" style="2"/>
    <col min="261" max="261" width="6.28515625" style="2" customWidth="1"/>
    <col min="262" max="262" width="23.85546875" style="2" customWidth="1"/>
    <col min="263" max="263" width="5.7109375" style="2" customWidth="1"/>
    <col min="264" max="269" width="5" style="2" customWidth="1"/>
    <col min="270" max="270" width="7" style="2" customWidth="1"/>
    <col min="271" max="271" width="9" style="2" customWidth="1"/>
    <col min="272" max="516" width="9.140625" style="2"/>
    <col min="517" max="517" width="6.28515625" style="2" customWidth="1"/>
    <col min="518" max="518" width="23.85546875" style="2" customWidth="1"/>
    <col min="519" max="519" width="5.7109375" style="2" customWidth="1"/>
    <col min="520" max="525" width="5" style="2" customWidth="1"/>
    <col min="526" max="526" width="7" style="2" customWidth="1"/>
    <col min="527" max="527" width="9" style="2" customWidth="1"/>
    <col min="528" max="772" width="9.140625" style="2"/>
    <col min="773" max="773" width="6.28515625" style="2" customWidth="1"/>
    <col min="774" max="774" width="23.85546875" style="2" customWidth="1"/>
    <col min="775" max="775" width="5.7109375" style="2" customWidth="1"/>
    <col min="776" max="781" width="5" style="2" customWidth="1"/>
    <col min="782" max="782" width="7" style="2" customWidth="1"/>
    <col min="783" max="783" width="9" style="2" customWidth="1"/>
    <col min="784" max="1028" width="9.140625" style="2"/>
    <col min="1029" max="1029" width="6.28515625" style="2" customWidth="1"/>
    <col min="1030" max="1030" width="23.85546875" style="2" customWidth="1"/>
    <col min="1031" max="1031" width="5.7109375" style="2" customWidth="1"/>
    <col min="1032" max="1037" width="5" style="2" customWidth="1"/>
    <col min="1038" max="1038" width="7" style="2" customWidth="1"/>
    <col min="1039" max="1039" width="9" style="2" customWidth="1"/>
    <col min="1040" max="1284" width="9.140625" style="2"/>
    <col min="1285" max="1285" width="6.28515625" style="2" customWidth="1"/>
    <col min="1286" max="1286" width="23.85546875" style="2" customWidth="1"/>
    <col min="1287" max="1287" width="5.7109375" style="2" customWidth="1"/>
    <col min="1288" max="1293" width="5" style="2" customWidth="1"/>
    <col min="1294" max="1294" width="7" style="2" customWidth="1"/>
    <col min="1295" max="1295" width="9" style="2" customWidth="1"/>
    <col min="1296" max="1540" width="9.140625" style="2"/>
    <col min="1541" max="1541" width="6.28515625" style="2" customWidth="1"/>
    <col min="1542" max="1542" width="23.85546875" style="2" customWidth="1"/>
    <col min="1543" max="1543" width="5.7109375" style="2" customWidth="1"/>
    <col min="1544" max="1549" width="5" style="2" customWidth="1"/>
    <col min="1550" max="1550" width="7" style="2" customWidth="1"/>
    <col min="1551" max="1551" width="9" style="2" customWidth="1"/>
    <col min="1552" max="1796" width="9.140625" style="2"/>
    <col min="1797" max="1797" width="6.28515625" style="2" customWidth="1"/>
    <col min="1798" max="1798" width="23.85546875" style="2" customWidth="1"/>
    <col min="1799" max="1799" width="5.7109375" style="2" customWidth="1"/>
    <col min="1800" max="1805" width="5" style="2" customWidth="1"/>
    <col min="1806" max="1806" width="7" style="2" customWidth="1"/>
    <col min="1807" max="1807" width="9" style="2" customWidth="1"/>
    <col min="1808" max="2052" width="9.140625" style="2"/>
    <col min="2053" max="2053" width="6.28515625" style="2" customWidth="1"/>
    <col min="2054" max="2054" width="23.85546875" style="2" customWidth="1"/>
    <col min="2055" max="2055" width="5.7109375" style="2" customWidth="1"/>
    <col min="2056" max="2061" width="5" style="2" customWidth="1"/>
    <col min="2062" max="2062" width="7" style="2" customWidth="1"/>
    <col min="2063" max="2063" width="9" style="2" customWidth="1"/>
    <col min="2064" max="2308" width="9.140625" style="2"/>
    <col min="2309" max="2309" width="6.28515625" style="2" customWidth="1"/>
    <col min="2310" max="2310" width="23.85546875" style="2" customWidth="1"/>
    <col min="2311" max="2311" width="5.7109375" style="2" customWidth="1"/>
    <col min="2312" max="2317" width="5" style="2" customWidth="1"/>
    <col min="2318" max="2318" width="7" style="2" customWidth="1"/>
    <col min="2319" max="2319" width="9" style="2" customWidth="1"/>
    <col min="2320" max="2564" width="9.140625" style="2"/>
    <col min="2565" max="2565" width="6.28515625" style="2" customWidth="1"/>
    <col min="2566" max="2566" width="23.85546875" style="2" customWidth="1"/>
    <col min="2567" max="2567" width="5.7109375" style="2" customWidth="1"/>
    <col min="2568" max="2573" width="5" style="2" customWidth="1"/>
    <col min="2574" max="2574" width="7" style="2" customWidth="1"/>
    <col min="2575" max="2575" width="9" style="2" customWidth="1"/>
    <col min="2576" max="2820" width="9.140625" style="2"/>
    <col min="2821" max="2821" width="6.28515625" style="2" customWidth="1"/>
    <col min="2822" max="2822" width="23.85546875" style="2" customWidth="1"/>
    <col min="2823" max="2823" width="5.7109375" style="2" customWidth="1"/>
    <col min="2824" max="2829" width="5" style="2" customWidth="1"/>
    <col min="2830" max="2830" width="7" style="2" customWidth="1"/>
    <col min="2831" max="2831" width="9" style="2" customWidth="1"/>
    <col min="2832" max="3076" width="9.140625" style="2"/>
    <col min="3077" max="3077" width="6.28515625" style="2" customWidth="1"/>
    <col min="3078" max="3078" width="23.85546875" style="2" customWidth="1"/>
    <col min="3079" max="3079" width="5.7109375" style="2" customWidth="1"/>
    <col min="3080" max="3085" width="5" style="2" customWidth="1"/>
    <col min="3086" max="3086" width="7" style="2" customWidth="1"/>
    <col min="3087" max="3087" width="9" style="2" customWidth="1"/>
    <col min="3088" max="3332" width="9.140625" style="2"/>
    <col min="3333" max="3333" width="6.28515625" style="2" customWidth="1"/>
    <col min="3334" max="3334" width="23.85546875" style="2" customWidth="1"/>
    <col min="3335" max="3335" width="5.7109375" style="2" customWidth="1"/>
    <col min="3336" max="3341" width="5" style="2" customWidth="1"/>
    <col min="3342" max="3342" width="7" style="2" customWidth="1"/>
    <col min="3343" max="3343" width="9" style="2" customWidth="1"/>
    <col min="3344" max="3588" width="9.140625" style="2"/>
    <col min="3589" max="3589" width="6.28515625" style="2" customWidth="1"/>
    <col min="3590" max="3590" width="23.85546875" style="2" customWidth="1"/>
    <col min="3591" max="3591" width="5.7109375" style="2" customWidth="1"/>
    <col min="3592" max="3597" width="5" style="2" customWidth="1"/>
    <col min="3598" max="3598" width="7" style="2" customWidth="1"/>
    <col min="3599" max="3599" width="9" style="2" customWidth="1"/>
    <col min="3600" max="3844" width="9.140625" style="2"/>
    <col min="3845" max="3845" width="6.28515625" style="2" customWidth="1"/>
    <col min="3846" max="3846" width="23.85546875" style="2" customWidth="1"/>
    <col min="3847" max="3847" width="5.7109375" style="2" customWidth="1"/>
    <col min="3848" max="3853" width="5" style="2" customWidth="1"/>
    <col min="3854" max="3854" width="7" style="2" customWidth="1"/>
    <col min="3855" max="3855" width="9" style="2" customWidth="1"/>
    <col min="3856" max="4100" width="9.140625" style="2"/>
    <col min="4101" max="4101" width="6.28515625" style="2" customWidth="1"/>
    <col min="4102" max="4102" width="23.85546875" style="2" customWidth="1"/>
    <col min="4103" max="4103" width="5.7109375" style="2" customWidth="1"/>
    <col min="4104" max="4109" width="5" style="2" customWidth="1"/>
    <col min="4110" max="4110" width="7" style="2" customWidth="1"/>
    <col min="4111" max="4111" width="9" style="2" customWidth="1"/>
    <col min="4112" max="4356" width="9.140625" style="2"/>
    <col min="4357" max="4357" width="6.28515625" style="2" customWidth="1"/>
    <col min="4358" max="4358" width="23.85546875" style="2" customWidth="1"/>
    <col min="4359" max="4359" width="5.7109375" style="2" customWidth="1"/>
    <col min="4360" max="4365" width="5" style="2" customWidth="1"/>
    <col min="4366" max="4366" width="7" style="2" customWidth="1"/>
    <col min="4367" max="4367" width="9" style="2" customWidth="1"/>
    <col min="4368" max="4612" width="9.140625" style="2"/>
    <col min="4613" max="4613" width="6.28515625" style="2" customWidth="1"/>
    <col min="4614" max="4614" width="23.85546875" style="2" customWidth="1"/>
    <col min="4615" max="4615" width="5.7109375" style="2" customWidth="1"/>
    <col min="4616" max="4621" width="5" style="2" customWidth="1"/>
    <col min="4622" max="4622" width="7" style="2" customWidth="1"/>
    <col min="4623" max="4623" width="9" style="2" customWidth="1"/>
    <col min="4624" max="4868" width="9.140625" style="2"/>
    <col min="4869" max="4869" width="6.28515625" style="2" customWidth="1"/>
    <col min="4870" max="4870" width="23.85546875" style="2" customWidth="1"/>
    <col min="4871" max="4871" width="5.7109375" style="2" customWidth="1"/>
    <col min="4872" max="4877" width="5" style="2" customWidth="1"/>
    <col min="4878" max="4878" width="7" style="2" customWidth="1"/>
    <col min="4879" max="4879" width="9" style="2" customWidth="1"/>
    <col min="4880" max="5124" width="9.140625" style="2"/>
    <col min="5125" max="5125" width="6.28515625" style="2" customWidth="1"/>
    <col min="5126" max="5126" width="23.85546875" style="2" customWidth="1"/>
    <col min="5127" max="5127" width="5.7109375" style="2" customWidth="1"/>
    <col min="5128" max="5133" width="5" style="2" customWidth="1"/>
    <col min="5134" max="5134" width="7" style="2" customWidth="1"/>
    <col min="5135" max="5135" width="9" style="2" customWidth="1"/>
    <col min="5136" max="5380" width="9.140625" style="2"/>
    <col min="5381" max="5381" width="6.28515625" style="2" customWidth="1"/>
    <col min="5382" max="5382" width="23.85546875" style="2" customWidth="1"/>
    <col min="5383" max="5383" width="5.7109375" style="2" customWidth="1"/>
    <col min="5384" max="5389" width="5" style="2" customWidth="1"/>
    <col min="5390" max="5390" width="7" style="2" customWidth="1"/>
    <col min="5391" max="5391" width="9" style="2" customWidth="1"/>
    <col min="5392" max="5636" width="9.140625" style="2"/>
    <col min="5637" max="5637" width="6.28515625" style="2" customWidth="1"/>
    <col min="5638" max="5638" width="23.85546875" style="2" customWidth="1"/>
    <col min="5639" max="5639" width="5.7109375" style="2" customWidth="1"/>
    <col min="5640" max="5645" width="5" style="2" customWidth="1"/>
    <col min="5646" max="5646" width="7" style="2" customWidth="1"/>
    <col min="5647" max="5647" width="9" style="2" customWidth="1"/>
    <col min="5648" max="5892" width="9.140625" style="2"/>
    <col min="5893" max="5893" width="6.28515625" style="2" customWidth="1"/>
    <col min="5894" max="5894" width="23.85546875" style="2" customWidth="1"/>
    <col min="5895" max="5895" width="5.7109375" style="2" customWidth="1"/>
    <col min="5896" max="5901" width="5" style="2" customWidth="1"/>
    <col min="5902" max="5902" width="7" style="2" customWidth="1"/>
    <col min="5903" max="5903" width="9" style="2" customWidth="1"/>
    <col min="5904" max="6148" width="9.140625" style="2"/>
    <col min="6149" max="6149" width="6.28515625" style="2" customWidth="1"/>
    <col min="6150" max="6150" width="23.85546875" style="2" customWidth="1"/>
    <col min="6151" max="6151" width="5.7109375" style="2" customWidth="1"/>
    <col min="6152" max="6157" width="5" style="2" customWidth="1"/>
    <col min="6158" max="6158" width="7" style="2" customWidth="1"/>
    <col min="6159" max="6159" width="9" style="2" customWidth="1"/>
    <col min="6160" max="6404" width="9.140625" style="2"/>
    <col min="6405" max="6405" width="6.28515625" style="2" customWidth="1"/>
    <col min="6406" max="6406" width="23.85546875" style="2" customWidth="1"/>
    <col min="6407" max="6407" width="5.7109375" style="2" customWidth="1"/>
    <col min="6408" max="6413" width="5" style="2" customWidth="1"/>
    <col min="6414" max="6414" width="7" style="2" customWidth="1"/>
    <col min="6415" max="6415" width="9" style="2" customWidth="1"/>
    <col min="6416" max="6660" width="9.140625" style="2"/>
    <col min="6661" max="6661" width="6.28515625" style="2" customWidth="1"/>
    <col min="6662" max="6662" width="23.85546875" style="2" customWidth="1"/>
    <col min="6663" max="6663" width="5.7109375" style="2" customWidth="1"/>
    <col min="6664" max="6669" width="5" style="2" customWidth="1"/>
    <col min="6670" max="6670" width="7" style="2" customWidth="1"/>
    <col min="6671" max="6671" width="9" style="2" customWidth="1"/>
    <col min="6672" max="6916" width="9.140625" style="2"/>
    <col min="6917" max="6917" width="6.28515625" style="2" customWidth="1"/>
    <col min="6918" max="6918" width="23.85546875" style="2" customWidth="1"/>
    <col min="6919" max="6919" width="5.7109375" style="2" customWidth="1"/>
    <col min="6920" max="6925" width="5" style="2" customWidth="1"/>
    <col min="6926" max="6926" width="7" style="2" customWidth="1"/>
    <col min="6927" max="6927" width="9" style="2" customWidth="1"/>
    <col min="6928" max="7172" width="9.140625" style="2"/>
    <col min="7173" max="7173" width="6.28515625" style="2" customWidth="1"/>
    <col min="7174" max="7174" width="23.85546875" style="2" customWidth="1"/>
    <col min="7175" max="7175" width="5.7109375" style="2" customWidth="1"/>
    <col min="7176" max="7181" width="5" style="2" customWidth="1"/>
    <col min="7182" max="7182" width="7" style="2" customWidth="1"/>
    <col min="7183" max="7183" width="9" style="2" customWidth="1"/>
    <col min="7184" max="7428" width="9.140625" style="2"/>
    <col min="7429" max="7429" width="6.28515625" style="2" customWidth="1"/>
    <col min="7430" max="7430" width="23.85546875" style="2" customWidth="1"/>
    <col min="7431" max="7431" width="5.7109375" style="2" customWidth="1"/>
    <col min="7432" max="7437" width="5" style="2" customWidth="1"/>
    <col min="7438" max="7438" width="7" style="2" customWidth="1"/>
    <col min="7439" max="7439" width="9" style="2" customWidth="1"/>
    <col min="7440" max="7684" width="9.140625" style="2"/>
    <col min="7685" max="7685" width="6.28515625" style="2" customWidth="1"/>
    <col min="7686" max="7686" width="23.85546875" style="2" customWidth="1"/>
    <col min="7687" max="7687" width="5.7109375" style="2" customWidth="1"/>
    <col min="7688" max="7693" width="5" style="2" customWidth="1"/>
    <col min="7694" max="7694" width="7" style="2" customWidth="1"/>
    <col min="7695" max="7695" width="9" style="2" customWidth="1"/>
    <col min="7696" max="7940" width="9.140625" style="2"/>
    <col min="7941" max="7941" width="6.28515625" style="2" customWidth="1"/>
    <col min="7942" max="7942" width="23.85546875" style="2" customWidth="1"/>
    <col min="7943" max="7943" width="5.7109375" style="2" customWidth="1"/>
    <col min="7944" max="7949" width="5" style="2" customWidth="1"/>
    <col min="7950" max="7950" width="7" style="2" customWidth="1"/>
    <col min="7951" max="7951" width="9" style="2" customWidth="1"/>
    <col min="7952" max="8196" width="9.140625" style="2"/>
    <col min="8197" max="8197" width="6.28515625" style="2" customWidth="1"/>
    <col min="8198" max="8198" width="23.85546875" style="2" customWidth="1"/>
    <col min="8199" max="8199" width="5.7109375" style="2" customWidth="1"/>
    <col min="8200" max="8205" width="5" style="2" customWidth="1"/>
    <col min="8206" max="8206" width="7" style="2" customWidth="1"/>
    <col min="8207" max="8207" width="9" style="2" customWidth="1"/>
    <col min="8208" max="8452" width="9.140625" style="2"/>
    <col min="8453" max="8453" width="6.28515625" style="2" customWidth="1"/>
    <col min="8454" max="8454" width="23.85546875" style="2" customWidth="1"/>
    <col min="8455" max="8455" width="5.7109375" style="2" customWidth="1"/>
    <col min="8456" max="8461" width="5" style="2" customWidth="1"/>
    <col min="8462" max="8462" width="7" style="2" customWidth="1"/>
    <col min="8463" max="8463" width="9" style="2" customWidth="1"/>
    <col min="8464" max="8708" width="9.140625" style="2"/>
    <col min="8709" max="8709" width="6.28515625" style="2" customWidth="1"/>
    <col min="8710" max="8710" width="23.85546875" style="2" customWidth="1"/>
    <col min="8711" max="8711" width="5.7109375" style="2" customWidth="1"/>
    <col min="8712" max="8717" width="5" style="2" customWidth="1"/>
    <col min="8718" max="8718" width="7" style="2" customWidth="1"/>
    <col min="8719" max="8719" width="9" style="2" customWidth="1"/>
    <col min="8720" max="8964" width="9.140625" style="2"/>
    <col min="8965" max="8965" width="6.28515625" style="2" customWidth="1"/>
    <col min="8966" max="8966" width="23.85546875" style="2" customWidth="1"/>
    <col min="8967" max="8967" width="5.7109375" style="2" customWidth="1"/>
    <col min="8968" max="8973" width="5" style="2" customWidth="1"/>
    <col min="8974" max="8974" width="7" style="2" customWidth="1"/>
    <col min="8975" max="8975" width="9" style="2" customWidth="1"/>
    <col min="8976" max="9220" width="9.140625" style="2"/>
    <col min="9221" max="9221" width="6.28515625" style="2" customWidth="1"/>
    <col min="9222" max="9222" width="23.85546875" style="2" customWidth="1"/>
    <col min="9223" max="9223" width="5.7109375" style="2" customWidth="1"/>
    <col min="9224" max="9229" width="5" style="2" customWidth="1"/>
    <col min="9230" max="9230" width="7" style="2" customWidth="1"/>
    <col min="9231" max="9231" width="9" style="2" customWidth="1"/>
    <col min="9232" max="9476" width="9.140625" style="2"/>
    <col min="9477" max="9477" width="6.28515625" style="2" customWidth="1"/>
    <col min="9478" max="9478" width="23.85546875" style="2" customWidth="1"/>
    <col min="9479" max="9479" width="5.7109375" style="2" customWidth="1"/>
    <col min="9480" max="9485" width="5" style="2" customWidth="1"/>
    <col min="9486" max="9486" width="7" style="2" customWidth="1"/>
    <col min="9487" max="9487" width="9" style="2" customWidth="1"/>
    <col min="9488" max="9732" width="9.140625" style="2"/>
    <col min="9733" max="9733" width="6.28515625" style="2" customWidth="1"/>
    <col min="9734" max="9734" width="23.85546875" style="2" customWidth="1"/>
    <col min="9735" max="9735" width="5.7109375" style="2" customWidth="1"/>
    <col min="9736" max="9741" width="5" style="2" customWidth="1"/>
    <col min="9742" max="9742" width="7" style="2" customWidth="1"/>
    <col min="9743" max="9743" width="9" style="2" customWidth="1"/>
    <col min="9744" max="9988" width="9.140625" style="2"/>
    <col min="9989" max="9989" width="6.28515625" style="2" customWidth="1"/>
    <col min="9990" max="9990" width="23.85546875" style="2" customWidth="1"/>
    <col min="9991" max="9991" width="5.7109375" style="2" customWidth="1"/>
    <col min="9992" max="9997" width="5" style="2" customWidth="1"/>
    <col min="9998" max="9998" width="7" style="2" customWidth="1"/>
    <col min="9999" max="9999" width="9" style="2" customWidth="1"/>
    <col min="10000" max="10244" width="9.140625" style="2"/>
    <col min="10245" max="10245" width="6.28515625" style="2" customWidth="1"/>
    <col min="10246" max="10246" width="23.85546875" style="2" customWidth="1"/>
    <col min="10247" max="10247" width="5.7109375" style="2" customWidth="1"/>
    <col min="10248" max="10253" width="5" style="2" customWidth="1"/>
    <col min="10254" max="10254" width="7" style="2" customWidth="1"/>
    <col min="10255" max="10255" width="9" style="2" customWidth="1"/>
    <col min="10256" max="10500" width="9.140625" style="2"/>
    <col min="10501" max="10501" width="6.28515625" style="2" customWidth="1"/>
    <col min="10502" max="10502" width="23.85546875" style="2" customWidth="1"/>
    <col min="10503" max="10503" width="5.7109375" style="2" customWidth="1"/>
    <col min="10504" max="10509" width="5" style="2" customWidth="1"/>
    <col min="10510" max="10510" width="7" style="2" customWidth="1"/>
    <col min="10511" max="10511" width="9" style="2" customWidth="1"/>
    <col min="10512" max="10756" width="9.140625" style="2"/>
    <col min="10757" max="10757" width="6.28515625" style="2" customWidth="1"/>
    <col min="10758" max="10758" width="23.85546875" style="2" customWidth="1"/>
    <col min="10759" max="10759" width="5.7109375" style="2" customWidth="1"/>
    <col min="10760" max="10765" width="5" style="2" customWidth="1"/>
    <col min="10766" max="10766" width="7" style="2" customWidth="1"/>
    <col min="10767" max="10767" width="9" style="2" customWidth="1"/>
    <col min="10768" max="11012" width="9.140625" style="2"/>
    <col min="11013" max="11013" width="6.28515625" style="2" customWidth="1"/>
    <col min="11014" max="11014" width="23.85546875" style="2" customWidth="1"/>
    <col min="11015" max="11015" width="5.7109375" style="2" customWidth="1"/>
    <col min="11016" max="11021" width="5" style="2" customWidth="1"/>
    <col min="11022" max="11022" width="7" style="2" customWidth="1"/>
    <col min="11023" max="11023" width="9" style="2" customWidth="1"/>
    <col min="11024" max="11268" width="9.140625" style="2"/>
    <col min="11269" max="11269" width="6.28515625" style="2" customWidth="1"/>
    <col min="11270" max="11270" width="23.85546875" style="2" customWidth="1"/>
    <col min="11271" max="11271" width="5.7109375" style="2" customWidth="1"/>
    <col min="11272" max="11277" width="5" style="2" customWidth="1"/>
    <col min="11278" max="11278" width="7" style="2" customWidth="1"/>
    <col min="11279" max="11279" width="9" style="2" customWidth="1"/>
    <col min="11280" max="11524" width="9.140625" style="2"/>
    <col min="11525" max="11525" width="6.28515625" style="2" customWidth="1"/>
    <col min="11526" max="11526" width="23.85546875" style="2" customWidth="1"/>
    <col min="11527" max="11527" width="5.7109375" style="2" customWidth="1"/>
    <col min="11528" max="11533" width="5" style="2" customWidth="1"/>
    <col min="11534" max="11534" width="7" style="2" customWidth="1"/>
    <col min="11535" max="11535" width="9" style="2" customWidth="1"/>
    <col min="11536" max="11780" width="9.140625" style="2"/>
    <col min="11781" max="11781" width="6.28515625" style="2" customWidth="1"/>
    <col min="11782" max="11782" width="23.85546875" style="2" customWidth="1"/>
    <col min="11783" max="11783" width="5.7109375" style="2" customWidth="1"/>
    <col min="11784" max="11789" width="5" style="2" customWidth="1"/>
    <col min="11790" max="11790" width="7" style="2" customWidth="1"/>
    <col min="11791" max="11791" width="9" style="2" customWidth="1"/>
    <col min="11792" max="12036" width="9.140625" style="2"/>
    <col min="12037" max="12037" width="6.28515625" style="2" customWidth="1"/>
    <col min="12038" max="12038" width="23.85546875" style="2" customWidth="1"/>
    <col min="12039" max="12039" width="5.7109375" style="2" customWidth="1"/>
    <col min="12040" max="12045" width="5" style="2" customWidth="1"/>
    <col min="12046" max="12046" width="7" style="2" customWidth="1"/>
    <col min="12047" max="12047" width="9" style="2" customWidth="1"/>
    <col min="12048" max="12292" width="9.140625" style="2"/>
    <col min="12293" max="12293" width="6.28515625" style="2" customWidth="1"/>
    <col min="12294" max="12294" width="23.85546875" style="2" customWidth="1"/>
    <col min="12295" max="12295" width="5.7109375" style="2" customWidth="1"/>
    <col min="12296" max="12301" width="5" style="2" customWidth="1"/>
    <col min="12302" max="12302" width="7" style="2" customWidth="1"/>
    <col min="12303" max="12303" width="9" style="2" customWidth="1"/>
    <col min="12304" max="12548" width="9.140625" style="2"/>
    <col min="12549" max="12549" width="6.28515625" style="2" customWidth="1"/>
    <col min="12550" max="12550" width="23.85546875" style="2" customWidth="1"/>
    <col min="12551" max="12551" width="5.7109375" style="2" customWidth="1"/>
    <col min="12552" max="12557" width="5" style="2" customWidth="1"/>
    <col min="12558" max="12558" width="7" style="2" customWidth="1"/>
    <col min="12559" max="12559" width="9" style="2" customWidth="1"/>
    <col min="12560" max="12804" width="9.140625" style="2"/>
    <col min="12805" max="12805" width="6.28515625" style="2" customWidth="1"/>
    <col min="12806" max="12806" width="23.85546875" style="2" customWidth="1"/>
    <col min="12807" max="12807" width="5.7109375" style="2" customWidth="1"/>
    <col min="12808" max="12813" width="5" style="2" customWidth="1"/>
    <col min="12814" max="12814" width="7" style="2" customWidth="1"/>
    <col min="12815" max="12815" width="9" style="2" customWidth="1"/>
    <col min="12816" max="13060" width="9.140625" style="2"/>
    <col min="13061" max="13061" width="6.28515625" style="2" customWidth="1"/>
    <col min="13062" max="13062" width="23.85546875" style="2" customWidth="1"/>
    <col min="13063" max="13063" width="5.7109375" style="2" customWidth="1"/>
    <col min="13064" max="13069" width="5" style="2" customWidth="1"/>
    <col min="13070" max="13070" width="7" style="2" customWidth="1"/>
    <col min="13071" max="13071" width="9" style="2" customWidth="1"/>
    <col min="13072" max="13316" width="9.140625" style="2"/>
    <col min="13317" max="13317" width="6.28515625" style="2" customWidth="1"/>
    <col min="13318" max="13318" width="23.85546875" style="2" customWidth="1"/>
    <col min="13319" max="13319" width="5.7109375" style="2" customWidth="1"/>
    <col min="13320" max="13325" width="5" style="2" customWidth="1"/>
    <col min="13326" max="13326" width="7" style="2" customWidth="1"/>
    <col min="13327" max="13327" width="9" style="2" customWidth="1"/>
    <col min="13328" max="13572" width="9.140625" style="2"/>
    <col min="13573" max="13573" width="6.28515625" style="2" customWidth="1"/>
    <col min="13574" max="13574" width="23.85546875" style="2" customWidth="1"/>
    <col min="13575" max="13575" width="5.7109375" style="2" customWidth="1"/>
    <col min="13576" max="13581" width="5" style="2" customWidth="1"/>
    <col min="13582" max="13582" width="7" style="2" customWidth="1"/>
    <col min="13583" max="13583" width="9" style="2" customWidth="1"/>
    <col min="13584" max="13828" width="9.140625" style="2"/>
    <col min="13829" max="13829" width="6.28515625" style="2" customWidth="1"/>
    <col min="13830" max="13830" width="23.85546875" style="2" customWidth="1"/>
    <col min="13831" max="13831" width="5.7109375" style="2" customWidth="1"/>
    <col min="13832" max="13837" width="5" style="2" customWidth="1"/>
    <col min="13838" max="13838" width="7" style="2" customWidth="1"/>
    <col min="13839" max="13839" width="9" style="2" customWidth="1"/>
    <col min="13840" max="14084" width="9.140625" style="2"/>
    <col min="14085" max="14085" width="6.28515625" style="2" customWidth="1"/>
    <col min="14086" max="14086" width="23.85546875" style="2" customWidth="1"/>
    <col min="14087" max="14087" width="5.7109375" style="2" customWidth="1"/>
    <col min="14088" max="14093" width="5" style="2" customWidth="1"/>
    <col min="14094" max="14094" width="7" style="2" customWidth="1"/>
    <col min="14095" max="14095" width="9" style="2" customWidth="1"/>
    <col min="14096" max="14340" width="9.140625" style="2"/>
    <col min="14341" max="14341" width="6.28515625" style="2" customWidth="1"/>
    <col min="14342" max="14342" width="23.85546875" style="2" customWidth="1"/>
    <col min="14343" max="14343" width="5.7109375" style="2" customWidth="1"/>
    <col min="14344" max="14349" width="5" style="2" customWidth="1"/>
    <col min="14350" max="14350" width="7" style="2" customWidth="1"/>
    <col min="14351" max="14351" width="9" style="2" customWidth="1"/>
    <col min="14352" max="14596" width="9.140625" style="2"/>
    <col min="14597" max="14597" width="6.28515625" style="2" customWidth="1"/>
    <col min="14598" max="14598" width="23.85546875" style="2" customWidth="1"/>
    <col min="14599" max="14599" width="5.7109375" style="2" customWidth="1"/>
    <col min="14600" max="14605" width="5" style="2" customWidth="1"/>
    <col min="14606" max="14606" width="7" style="2" customWidth="1"/>
    <col min="14607" max="14607" width="9" style="2" customWidth="1"/>
    <col min="14608" max="14852" width="9.140625" style="2"/>
    <col min="14853" max="14853" width="6.28515625" style="2" customWidth="1"/>
    <col min="14854" max="14854" width="23.85546875" style="2" customWidth="1"/>
    <col min="14855" max="14855" width="5.7109375" style="2" customWidth="1"/>
    <col min="14856" max="14861" width="5" style="2" customWidth="1"/>
    <col min="14862" max="14862" width="7" style="2" customWidth="1"/>
    <col min="14863" max="14863" width="9" style="2" customWidth="1"/>
    <col min="14864" max="15108" width="9.140625" style="2"/>
    <col min="15109" max="15109" width="6.28515625" style="2" customWidth="1"/>
    <col min="15110" max="15110" width="23.85546875" style="2" customWidth="1"/>
    <col min="15111" max="15111" width="5.7109375" style="2" customWidth="1"/>
    <col min="15112" max="15117" width="5" style="2" customWidth="1"/>
    <col min="15118" max="15118" width="7" style="2" customWidth="1"/>
    <col min="15119" max="15119" width="9" style="2" customWidth="1"/>
    <col min="15120" max="15364" width="9.140625" style="2"/>
    <col min="15365" max="15365" width="6.28515625" style="2" customWidth="1"/>
    <col min="15366" max="15366" width="23.85546875" style="2" customWidth="1"/>
    <col min="15367" max="15367" width="5.7109375" style="2" customWidth="1"/>
    <col min="15368" max="15373" width="5" style="2" customWidth="1"/>
    <col min="15374" max="15374" width="7" style="2" customWidth="1"/>
    <col min="15375" max="15375" width="9" style="2" customWidth="1"/>
    <col min="15376" max="15620" width="9.140625" style="2"/>
    <col min="15621" max="15621" width="6.28515625" style="2" customWidth="1"/>
    <col min="15622" max="15622" width="23.85546875" style="2" customWidth="1"/>
    <col min="15623" max="15623" width="5.7109375" style="2" customWidth="1"/>
    <col min="15624" max="15629" width="5" style="2" customWidth="1"/>
    <col min="15630" max="15630" width="7" style="2" customWidth="1"/>
    <col min="15631" max="15631" width="9" style="2" customWidth="1"/>
    <col min="15632" max="15876" width="9.140625" style="2"/>
    <col min="15877" max="15877" width="6.28515625" style="2" customWidth="1"/>
    <col min="15878" max="15878" width="23.85546875" style="2" customWidth="1"/>
    <col min="15879" max="15879" width="5.7109375" style="2" customWidth="1"/>
    <col min="15880" max="15885" width="5" style="2" customWidth="1"/>
    <col min="15886" max="15886" width="7" style="2" customWidth="1"/>
    <col min="15887" max="15887" width="9" style="2" customWidth="1"/>
    <col min="15888" max="16132" width="9.140625" style="2"/>
    <col min="16133" max="16133" width="6.28515625" style="2" customWidth="1"/>
    <col min="16134" max="16134" width="23.85546875" style="2" customWidth="1"/>
    <col min="16135" max="16135" width="5.7109375" style="2" customWidth="1"/>
    <col min="16136" max="16141" width="5" style="2" customWidth="1"/>
    <col min="16142" max="16142" width="7" style="2" customWidth="1"/>
    <col min="16143" max="16143" width="9" style="2" customWidth="1"/>
    <col min="16144" max="16384" width="9.140625" style="2"/>
  </cols>
  <sheetData>
    <row r="1" spans="1:31" ht="20.25" x14ac:dyDescent="0.3">
      <c r="B1" s="43"/>
      <c r="F1" s="69" t="s">
        <v>85</v>
      </c>
      <c r="G1" s="3"/>
      <c r="H1" s="3"/>
      <c r="I1" s="3"/>
      <c r="J1" s="3"/>
      <c r="K1" s="3"/>
      <c r="L1" s="3"/>
      <c r="M1" s="3"/>
    </row>
    <row r="2" spans="1:31" ht="16.5" thickBot="1" x14ac:dyDescent="0.3">
      <c r="B2" s="44"/>
      <c r="F2" s="68" t="s">
        <v>84</v>
      </c>
      <c r="G2" s="4"/>
      <c r="H2" s="4"/>
      <c r="I2" s="4"/>
      <c r="J2" s="4"/>
      <c r="K2" s="4"/>
      <c r="L2" s="4"/>
      <c r="M2" s="4"/>
    </row>
    <row r="3" spans="1:31" ht="45.75" customHeight="1" thickBot="1" x14ac:dyDescent="0.25">
      <c r="B3" s="42"/>
      <c r="G3" s="102" t="s">
        <v>1</v>
      </c>
      <c r="H3" s="102"/>
      <c r="I3" s="102"/>
      <c r="J3" s="102"/>
      <c r="K3" s="102"/>
      <c r="L3" s="102"/>
      <c r="M3" s="103"/>
      <c r="N3" s="93" t="s">
        <v>18</v>
      </c>
      <c r="O3" s="94"/>
    </row>
    <row r="4" spans="1:31" s="7" customFormat="1" ht="12.75" customHeight="1" x14ac:dyDescent="0.2">
      <c r="A4" s="45" t="s">
        <v>2</v>
      </c>
      <c r="B4" s="101" t="s">
        <v>3</v>
      </c>
      <c r="C4" s="99" t="s">
        <v>8</v>
      </c>
      <c r="D4" s="104" t="s">
        <v>48</v>
      </c>
      <c r="E4" s="104" t="s">
        <v>32</v>
      </c>
      <c r="F4" s="104" t="s">
        <v>33</v>
      </c>
      <c r="G4" s="99" t="s">
        <v>4</v>
      </c>
      <c r="H4" s="95">
        <v>1</v>
      </c>
      <c r="I4" s="95">
        <v>2</v>
      </c>
      <c r="J4" s="95">
        <v>3</v>
      </c>
      <c r="K4" s="95">
        <v>4</v>
      </c>
      <c r="L4" s="95">
        <v>5</v>
      </c>
      <c r="M4" s="97" t="s">
        <v>10</v>
      </c>
      <c r="N4" s="20" t="s">
        <v>5</v>
      </c>
      <c r="O4" s="20" t="s">
        <v>6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s="7" customFormat="1" ht="30.75" hidden="1" customHeight="1" x14ac:dyDescent="0.25">
      <c r="A5" s="41"/>
      <c r="B5" s="100"/>
      <c r="C5" s="100"/>
      <c r="D5" s="105"/>
      <c r="E5" s="105"/>
      <c r="F5" s="105"/>
      <c r="G5" s="100"/>
      <c r="H5" s="96"/>
      <c r="I5" s="96"/>
      <c r="J5" s="96"/>
      <c r="K5" s="96"/>
      <c r="L5" s="96"/>
      <c r="M5" s="98"/>
      <c r="N5" s="46" t="s">
        <v>9</v>
      </c>
      <c r="O5" s="46" t="s">
        <v>9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s="14" customFormat="1" ht="17.25" customHeight="1" x14ac:dyDescent="0.2">
      <c r="A6" s="10">
        <v>1</v>
      </c>
      <c r="B6" s="11" t="s">
        <v>83</v>
      </c>
      <c r="C6" s="11"/>
      <c r="D6" s="49"/>
      <c r="E6" s="49"/>
      <c r="F6" s="49"/>
      <c r="G6" s="11"/>
      <c r="H6" s="11">
        <v>196</v>
      </c>
      <c r="I6" s="11">
        <v>173</v>
      </c>
      <c r="J6" s="11">
        <v>164</v>
      </c>
      <c r="K6" s="11">
        <v>221</v>
      </c>
      <c r="L6" s="11">
        <v>207</v>
      </c>
      <c r="M6" s="11"/>
      <c r="N6" s="12">
        <f t="array" ref="N6">SUM(LARGE(H6:M6,{1,2,3,4,5}))+G6*COUNT(H6:L6)</f>
        <v>961</v>
      </c>
      <c r="O6" s="13">
        <f>AVERAGE(LARGE(H6:M6,{1,2,3,4,5}))</f>
        <v>192.2</v>
      </c>
    </row>
    <row r="7" spans="1:31" s="14" customFormat="1" ht="17.25" customHeight="1" x14ac:dyDescent="0.2">
      <c r="A7" s="10">
        <v>2</v>
      </c>
      <c r="B7" s="11" t="s">
        <v>93</v>
      </c>
      <c r="C7" s="11"/>
      <c r="D7" s="49"/>
      <c r="E7" s="49"/>
      <c r="F7" s="49"/>
      <c r="G7" s="11"/>
      <c r="H7" s="11">
        <v>179</v>
      </c>
      <c r="I7" s="11">
        <v>159</v>
      </c>
      <c r="J7" s="11">
        <v>193</v>
      </c>
      <c r="K7" s="11">
        <v>219</v>
      </c>
      <c r="L7" s="11">
        <v>202</v>
      </c>
      <c r="M7" s="11">
        <v>155</v>
      </c>
      <c r="N7" s="12">
        <f t="array" ref="N7">SUM(LARGE(H7:M7,{1,2,3,4,5}))+G7*COUNT(H7:L7)</f>
        <v>952</v>
      </c>
      <c r="O7" s="13">
        <f>AVERAGE(LARGE(H7:M7,{1,2,3,4,5}))</f>
        <v>190.4</v>
      </c>
    </row>
    <row r="8" spans="1:31" s="14" customFormat="1" ht="17.25" customHeight="1" x14ac:dyDescent="0.2">
      <c r="A8" s="10">
        <v>3</v>
      </c>
      <c r="B8" s="11" t="s">
        <v>77</v>
      </c>
      <c r="C8" s="11"/>
      <c r="D8" s="49"/>
      <c r="E8" s="49"/>
      <c r="F8" s="49"/>
      <c r="G8" s="11"/>
      <c r="H8" s="11">
        <v>193</v>
      </c>
      <c r="I8" s="11">
        <v>191</v>
      </c>
      <c r="J8" s="11">
        <v>149</v>
      </c>
      <c r="K8" s="11">
        <v>202</v>
      </c>
      <c r="L8" s="11">
        <v>215</v>
      </c>
      <c r="M8" s="11"/>
      <c r="N8" s="12">
        <f t="array" ref="N8">SUM(LARGE(H8:M8,{1,2,3,4,5}))+G8*COUNT(H8:L8)</f>
        <v>950</v>
      </c>
      <c r="O8" s="13">
        <f>AVERAGE(LARGE(H8:M8,{1,2,3,4,5}))</f>
        <v>190</v>
      </c>
    </row>
    <row r="9" spans="1:31" s="14" customFormat="1" ht="17.25" customHeight="1" x14ac:dyDescent="0.2">
      <c r="A9" s="10">
        <v>4</v>
      </c>
      <c r="B9" s="11" t="s">
        <v>99</v>
      </c>
      <c r="C9" s="11"/>
      <c r="D9" s="49"/>
      <c r="E9" s="49"/>
      <c r="F9" s="49"/>
      <c r="G9" s="11"/>
      <c r="H9" s="11">
        <v>173</v>
      </c>
      <c r="I9" s="11">
        <v>180</v>
      </c>
      <c r="J9" s="11">
        <v>155</v>
      </c>
      <c r="K9" s="11">
        <v>184</v>
      </c>
      <c r="L9" s="11">
        <v>174</v>
      </c>
      <c r="M9" s="11">
        <v>161</v>
      </c>
      <c r="N9" s="12">
        <f t="array" ref="N9">SUM(LARGE(H9:M9,{1,2,3,4,5}))+G9*COUNT(H9:L9)</f>
        <v>872</v>
      </c>
      <c r="O9" s="13">
        <f>AVERAGE(LARGE(H9:M9,{1,2,3,4,5}))</f>
        <v>174.4</v>
      </c>
    </row>
    <row r="10" spans="1:31" s="14" customFormat="1" ht="17.25" customHeight="1" x14ac:dyDescent="0.2">
      <c r="A10" s="10">
        <v>5</v>
      </c>
      <c r="B10" s="11" t="s">
        <v>98</v>
      </c>
      <c r="C10" s="11"/>
      <c r="D10" s="49"/>
      <c r="E10" s="49"/>
      <c r="F10" s="49"/>
      <c r="G10" s="11">
        <v>8</v>
      </c>
      <c r="H10" s="11">
        <v>167</v>
      </c>
      <c r="I10" s="11">
        <v>156</v>
      </c>
      <c r="J10" s="11">
        <v>211</v>
      </c>
      <c r="K10" s="11">
        <v>175</v>
      </c>
      <c r="L10" s="11">
        <v>181</v>
      </c>
      <c r="M10" s="11"/>
      <c r="N10" s="12">
        <f t="array" ref="N10">SUM(LARGE(H10:M10,{1,2,3,4,5}))+G10*COUNT(H10:L10)</f>
        <v>930</v>
      </c>
      <c r="O10" s="13">
        <f>AVERAGE(LARGE(H10:M10,{1,2,3,4,5}))</f>
        <v>178</v>
      </c>
    </row>
    <row r="11" spans="1:31" s="14" customFormat="1" ht="17.25" customHeight="1" x14ac:dyDescent="0.2">
      <c r="A11" s="10">
        <v>6</v>
      </c>
      <c r="B11" s="11" t="s">
        <v>86</v>
      </c>
      <c r="C11" s="11"/>
      <c r="D11" s="49"/>
      <c r="E11" s="49"/>
      <c r="F11" s="49"/>
      <c r="G11" s="11">
        <v>8</v>
      </c>
      <c r="H11" s="11">
        <v>165</v>
      </c>
      <c r="I11" s="11">
        <v>205</v>
      </c>
      <c r="J11" s="11">
        <v>183</v>
      </c>
      <c r="K11" s="11">
        <v>161</v>
      </c>
      <c r="L11" s="11">
        <v>182</v>
      </c>
      <c r="M11" s="11"/>
      <c r="N11" s="12">
        <f t="array" ref="N11">SUM(LARGE(H11:M11,{1,2,3,4,5}))+G11*COUNT(H11:L11)</f>
        <v>936</v>
      </c>
      <c r="O11" s="13">
        <f>AVERAGE(LARGE(H11:M11,{1,2,3,4,5}))</f>
        <v>179.2</v>
      </c>
    </row>
    <row r="12" spans="1:31" s="14" customFormat="1" ht="17.25" customHeight="1" x14ac:dyDescent="0.2">
      <c r="A12" s="10">
        <v>7</v>
      </c>
      <c r="B12" s="11" t="s">
        <v>90</v>
      </c>
      <c r="C12" s="11"/>
      <c r="D12" s="49"/>
      <c r="E12" s="49"/>
      <c r="F12" s="49"/>
      <c r="G12" s="11"/>
      <c r="H12" s="11">
        <v>175</v>
      </c>
      <c r="I12" s="11">
        <v>182</v>
      </c>
      <c r="J12" s="11">
        <v>183</v>
      </c>
      <c r="K12" s="11">
        <v>151</v>
      </c>
      <c r="L12" s="11">
        <v>212</v>
      </c>
      <c r="M12" s="11">
        <v>174</v>
      </c>
      <c r="N12" s="12">
        <f t="array" ref="N12">SUM(LARGE(H12:M12,{1,2,3,4,5}))+G12*COUNT(H12:L12)</f>
        <v>926</v>
      </c>
      <c r="O12" s="13">
        <f>AVERAGE(LARGE(H12:M12,{1,2,3,4,5}))</f>
        <v>185.2</v>
      </c>
    </row>
    <row r="13" spans="1:31" s="14" customFormat="1" ht="17.25" customHeight="1" x14ac:dyDescent="0.2">
      <c r="A13" s="10">
        <v>8</v>
      </c>
      <c r="B13" s="11" t="s">
        <v>97</v>
      </c>
      <c r="C13" s="11"/>
      <c r="D13" s="49"/>
      <c r="E13" s="49"/>
      <c r="F13" s="49"/>
      <c r="G13" s="11"/>
      <c r="H13" s="11">
        <v>213</v>
      </c>
      <c r="I13" s="11">
        <v>153</v>
      </c>
      <c r="J13" s="11">
        <v>172</v>
      </c>
      <c r="K13" s="11">
        <v>141</v>
      </c>
      <c r="L13" s="11">
        <v>164</v>
      </c>
      <c r="M13" s="11"/>
      <c r="N13" s="12">
        <f t="array" ref="N13">SUM(LARGE(H13:M13,{1,2,3,4,5}))+G13*COUNT(H13:L13)</f>
        <v>843</v>
      </c>
      <c r="O13" s="13">
        <f>AVERAGE(LARGE(H13:M13,{1,2,3,4,5}))</f>
        <v>168.6</v>
      </c>
    </row>
    <row r="14" spans="1:31" s="14" customFormat="1" ht="17.25" customHeight="1" x14ac:dyDescent="0.2">
      <c r="A14" s="10">
        <v>9</v>
      </c>
      <c r="B14" s="11" t="s">
        <v>94</v>
      </c>
      <c r="C14" s="11"/>
      <c r="D14" s="49"/>
      <c r="E14" s="49"/>
      <c r="F14" s="49"/>
      <c r="G14" s="11"/>
      <c r="H14" s="11">
        <v>137</v>
      </c>
      <c r="I14" s="11">
        <v>167</v>
      </c>
      <c r="J14" s="11">
        <v>145</v>
      </c>
      <c r="K14" s="11">
        <v>141</v>
      </c>
      <c r="L14" s="11">
        <v>151</v>
      </c>
      <c r="M14" s="11"/>
      <c r="N14" s="12">
        <f t="array" ref="N14">SUM(LARGE(H14:M14,{1,2,3,4,5}))+G14*COUNT(H14:L14)</f>
        <v>741</v>
      </c>
      <c r="O14" s="13">
        <f>AVERAGE(LARGE(H14:M14,{1,2,3,4,5}))</f>
        <v>148.19999999999999</v>
      </c>
    </row>
    <row r="15" spans="1:31" s="14" customFormat="1" ht="17.25" customHeight="1" x14ac:dyDescent="0.2">
      <c r="A15" s="10">
        <v>10</v>
      </c>
      <c r="B15" s="11" t="s">
        <v>78</v>
      </c>
      <c r="C15" s="11"/>
      <c r="D15" s="49"/>
      <c r="E15" s="49"/>
      <c r="F15" s="49"/>
      <c r="G15" s="11"/>
      <c r="H15" s="11">
        <v>164</v>
      </c>
      <c r="I15" s="11">
        <v>183</v>
      </c>
      <c r="J15" s="11">
        <v>162</v>
      </c>
      <c r="K15" s="11">
        <v>130</v>
      </c>
      <c r="L15" s="11">
        <v>183</v>
      </c>
      <c r="M15" s="11"/>
      <c r="N15" s="12">
        <f t="array" ref="N15">SUM(LARGE(H15:M15,{1,2,3,4,5}))+G15*COUNT(H15:L15)</f>
        <v>822</v>
      </c>
      <c r="O15" s="13">
        <f>AVERAGE(LARGE(H15:M15,{1,2,3,4,5}))</f>
        <v>164.4</v>
      </c>
    </row>
    <row r="16" spans="1:31" s="14" customFormat="1" ht="17.25" hidden="1" customHeight="1" x14ac:dyDescent="0.2">
      <c r="A16" s="10">
        <v>11</v>
      </c>
      <c r="B16" s="11"/>
      <c r="C16" s="11"/>
      <c r="D16" s="49"/>
      <c r="E16" s="49"/>
      <c r="F16" s="49"/>
      <c r="G16" s="11"/>
      <c r="H16" s="11"/>
      <c r="I16" s="11"/>
      <c r="J16" s="11"/>
      <c r="K16" s="11"/>
      <c r="L16" s="11"/>
      <c r="M16" s="11"/>
      <c r="N16" s="12" t="e">
        <f t="array" ref="N16">SUM(LARGE(H16:M16,{1,2,3,4,5}))+G16*COUNT(H16:L16)</f>
        <v>#NUM!</v>
      </c>
      <c r="O16" s="13" t="e">
        <f>AVERAGE(LARGE(H16:M16,{1,2,3,4,5}))</f>
        <v>#NUM!</v>
      </c>
      <c r="P16" s="14" t="s">
        <v>7</v>
      </c>
    </row>
    <row r="17" spans="1:15" s="14" customFormat="1" ht="17.25" hidden="1" customHeight="1" x14ac:dyDescent="0.2">
      <c r="A17" s="10">
        <v>12</v>
      </c>
      <c r="B17" s="11"/>
      <c r="C17" s="11"/>
      <c r="D17" s="49"/>
      <c r="E17" s="49"/>
      <c r="F17" s="49"/>
      <c r="G17" s="11"/>
      <c r="H17" s="11"/>
      <c r="I17" s="11"/>
      <c r="J17" s="11"/>
      <c r="K17" s="11"/>
      <c r="L17" s="11"/>
      <c r="M17" s="11"/>
      <c r="N17" s="12" t="e">
        <f t="array" ref="N17">SUM(LARGE(H17:M17,{1,2,3,4,5}))+G17*COUNT(H17:L17)</f>
        <v>#NUM!</v>
      </c>
      <c r="O17" s="13" t="e">
        <f>AVERAGE(LARGE(H17:M17,{1,2,3,4,5}))</f>
        <v>#NUM!</v>
      </c>
    </row>
    <row r="18" spans="1:15" s="14" customFormat="1" ht="17.25" hidden="1" customHeight="1" x14ac:dyDescent="0.2">
      <c r="A18" s="10">
        <v>13</v>
      </c>
      <c r="B18" s="11"/>
      <c r="C18" s="11"/>
      <c r="D18" s="49"/>
      <c r="E18" s="49"/>
      <c r="F18" s="49"/>
      <c r="G18" s="11"/>
      <c r="H18" s="11"/>
      <c r="I18" s="11"/>
      <c r="J18" s="11"/>
      <c r="K18" s="11"/>
      <c r="L18" s="11"/>
      <c r="M18" s="11"/>
      <c r="N18" s="12" t="e">
        <f t="array" ref="N18">SUM(LARGE(H18:M18,{1,2,3,4,5}))+G18*COUNT(H18:L18)</f>
        <v>#NUM!</v>
      </c>
      <c r="O18" s="13" t="e">
        <f>AVERAGE(LARGE(H18:M18,{1,2,3,4,5}))</f>
        <v>#NUM!</v>
      </c>
    </row>
    <row r="19" spans="1:15" s="14" customFormat="1" ht="17.25" hidden="1" customHeight="1" x14ac:dyDescent="0.2">
      <c r="A19" s="10">
        <v>14</v>
      </c>
      <c r="B19" s="11"/>
      <c r="C19" s="11"/>
      <c r="D19" s="49"/>
      <c r="E19" s="49"/>
      <c r="F19" s="49"/>
      <c r="G19" s="11"/>
      <c r="H19" s="11"/>
      <c r="I19" s="11"/>
      <c r="J19" s="11"/>
      <c r="K19" s="11"/>
      <c r="L19" s="11"/>
      <c r="M19" s="11"/>
      <c r="N19" s="12" t="e">
        <f t="array" ref="N19">SUM(LARGE(H19:M19,{1,2,3,4,5}))+G19*COUNT(H19:L19)</f>
        <v>#NUM!</v>
      </c>
      <c r="O19" s="13" t="e">
        <f>AVERAGE(LARGE(H19:M19,{1,2,3,4,5}))</f>
        <v>#NUM!</v>
      </c>
    </row>
    <row r="20" spans="1:15" s="14" customFormat="1" ht="17.25" hidden="1" customHeight="1" x14ac:dyDescent="0.2">
      <c r="A20" s="10">
        <v>15</v>
      </c>
      <c r="B20" s="11"/>
      <c r="C20" s="11"/>
      <c r="D20" s="49"/>
      <c r="E20" s="49"/>
      <c r="F20" s="49"/>
      <c r="G20" s="11"/>
      <c r="H20" s="11"/>
      <c r="I20" s="11"/>
      <c r="J20" s="11"/>
      <c r="K20" s="11"/>
      <c r="L20" s="11"/>
      <c r="M20" s="11"/>
      <c r="N20" s="12" t="e">
        <f t="array" ref="N20">SUM(LARGE(H20:M20,{1,2,3,4,5}))+G20*COUNT(H20:L20)</f>
        <v>#NUM!</v>
      </c>
      <c r="O20" s="13" t="e">
        <f>AVERAGE(LARGE(H20:M20,{1,2,3,4,5}))</f>
        <v>#NUM!</v>
      </c>
    </row>
    <row r="21" spans="1:15" s="14" customFormat="1" ht="17.25" hidden="1" customHeight="1" thickBot="1" x14ac:dyDescent="0.25">
      <c r="A21" s="15">
        <v>16</v>
      </c>
      <c r="B21" s="16"/>
      <c r="C21" s="16"/>
      <c r="D21" s="50"/>
      <c r="E21" s="50"/>
      <c r="F21" s="50"/>
      <c r="G21" s="16"/>
      <c r="H21" s="16"/>
      <c r="I21" s="16"/>
      <c r="J21" s="16"/>
      <c r="K21" s="16"/>
      <c r="L21" s="16"/>
      <c r="M21" s="16"/>
      <c r="N21" s="12" t="e">
        <f t="array" ref="N21">SUM(LARGE(H21:M21,{1,2,3,4,5}))+G21*COUNT(H21:L21)</f>
        <v>#NUM!</v>
      </c>
      <c r="O21" s="13" t="e">
        <f>AVERAGE(LARGE(H21:M21,{1,2,3,4,5}))</f>
        <v>#NUM!</v>
      </c>
    </row>
    <row r="22" spans="1:15" s="14" customFormat="1" ht="17.25" hidden="1" customHeight="1" thickTop="1" x14ac:dyDescent="0.2">
      <c r="A22" s="17">
        <v>17</v>
      </c>
      <c r="B22" s="18"/>
      <c r="C22" s="18"/>
      <c r="D22" s="51"/>
      <c r="E22" s="51"/>
      <c r="F22" s="51"/>
      <c r="G22" s="18"/>
      <c r="H22" s="18"/>
      <c r="I22" s="18"/>
      <c r="J22" s="18"/>
      <c r="K22" s="18"/>
      <c r="L22" s="18"/>
      <c r="M22" s="18"/>
      <c r="N22" s="12" t="e">
        <f t="array" ref="N22">SUM(LARGE(H22:M22,{1,2,3,4,5}))+G22*COUNT(H22:L22)</f>
        <v>#NUM!</v>
      </c>
      <c r="O22" s="13" t="e">
        <f>AVERAGE(LARGE(H22:M22,{1,2,3,4,5}))</f>
        <v>#NUM!</v>
      </c>
    </row>
    <row r="23" spans="1:15" s="14" customFormat="1" ht="17.25" hidden="1" customHeight="1" x14ac:dyDescent="0.2">
      <c r="A23" s="10">
        <v>18</v>
      </c>
      <c r="B23" s="11"/>
      <c r="C23" s="11"/>
      <c r="D23" s="49"/>
      <c r="E23" s="49"/>
      <c r="F23" s="49"/>
      <c r="G23" s="11"/>
      <c r="H23" s="11"/>
      <c r="I23" s="11"/>
      <c r="J23" s="11"/>
      <c r="K23" s="11"/>
      <c r="L23" s="11"/>
      <c r="M23" s="11"/>
      <c r="N23" s="12" t="e">
        <f t="array" ref="N23">SUM(LARGE(H23:M23,{1,2,3,4,5}))+G23*COUNT(H23:L23)</f>
        <v>#NUM!</v>
      </c>
      <c r="O23" s="13" t="e">
        <f>AVERAGE(LARGE(H23:M23,{1,2,3,4,5}))</f>
        <v>#NUM!</v>
      </c>
    </row>
    <row r="24" spans="1:15" s="14" customFormat="1" ht="17.25" hidden="1" customHeight="1" x14ac:dyDescent="0.2">
      <c r="A24" s="10">
        <v>19</v>
      </c>
      <c r="B24" s="11"/>
      <c r="C24" s="11"/>
      <c r="D24" s="49"/>
      <c r="E24" s="49"/>
      <c r="F24" s="49"/>
      <c r="G24" s="11"/>
      <c r="H24" s="11"/>
      <c r="I24" s="11"/>
      <c r="J24" s="11"/>
      <c r="K24" s="11"/>
      <c r="L24" s="11"/>
      <c r="M24" s="11"/>
      <c r="N24" s="12" t="e">
        <f t="array" ref="N24">SUM(LARGE(H24:M24,{1,2,3,4,5}))+G24*COUNT(H24:L24)</f>
        <v>#NUM!</v>
      </c>
      <c r="O24" s="13" t="e">
        <f>AVERAGE(LARGE(H24:M24,{1,2,3,4,5}))</f>
        <v>#NUM!</v>
      </c>
    </row>
    <row r="25" spans="1:15" s="14" customFormat="1" ht="17.25" hidden="1" customHeight="1" x14ac:dyDescent="0.2">
      <c r="A25" s="10">
        <v>20</v>
      </c>
      <c r="B25" s="11"/>
      <c r="C25" s="11"/>
      <c r="D25" s="49"/>
      <c r="E25" s="49"/>
      <c r="F25" s="49"/>
      <c r="G25" s="11"/>
      <c r="H25" s="11"/>
      <c r="I25" s="11"/>
      <c r="J25" s="11"/>
      <c r="K25" s="11"/>
      <c r="L25" s="11"/>
      <c r="M25" s="11"/>
      <c r="N25" s="12" t="e">
        <f t="array" ref="N25">SUM(LARGE(H25:M25,{1,2,3,4,5}))+G25*COUNT(H25:L25)</f>
        <v>#NUM!</v>
      </c>
      <c r="O25" s="13" t="e">
        <f>AVERAGE(LARGE(H25:M25,{1,2,3,4,5}))</f>
        <v>#NUM!</v>
      </c>
    </row>
    <row r="26" spans="1:15" ht="17.25" hidden="1" customHeight="1" x14ac:dyDescent="0.2">
      <c r="A26" s="10">
        <v>21</v>
      </c>
      <c r="B26" s="11"/>
      <c r="C26" s="11"/>
      <c r="D26" s="49"/>
      <c r="E26" s="49"/>
      <c r="F26" s="49"/>
      <c r="G26" s="11"/>
      <c r="H26" s="11"/>
      <c r="I26" s="11"/>
      <c r="J26" s="11"/>
      <c r="K26" s="11"/>
      <c r="L26" s="11"/>
      <c r="M26" s="11"/>
      <c r="N26" s="12" t="e">
        <f t="array" ref="N26">SUM(LARGE(H26:M26,{1,2,3,4,5}))+G26*COUNT(H26:L26)</f>
        <v>#NUM!</v>
      </c>
      <c r="O26" s="13" t="e">
        <f>AVERAGE(LARGE(H26:M26,{1,2,3,4,5}))</f>
        <v>#NUM!</v>
      </c>
    </row>
    <row r="27" spans="1:15" ht="17.25" hidden="1" customHeight="1" x14ac:dyDescent="0.2">
      <c r="A27" s="10">
        <v>22</v>
      </c>
      <c r="B27" s="19"/>
      <c r="C27" s="19"/>
      <c r="D27" s="52"/>
      <c r="E27" s="52"/>
      <c r="F27" s="52"/>
      <c r="G27" s="19"/>
      <c r="H27" s="11"/>
      <c r="I27" s="11"/>
      <c r="J27" s="11"/>
      <c r="K27" s="11"/>
      <c r="L27" s="11"/>
      <c r="M27" s="11"/>
      <c r="N27" s="12" t="e">
        <f t="array" ref="N27">SUM(LARGE(H27:M27,{1,2,3,4,5}))+G27*COUNT(H27:L27)</f>
        <v>#NUM!</v>
      </c>
      <c r="O27" s="13" t="e">
        <f>AVERAGE(LARGE(H27:M27,{1,2,3,4,5}))</f>
        <v>#NUM!</v>
      </c>
    </row>
    <row r="28" spans="1:15" ht="17.25" hidden="1" customHeight="1" x14ac:dyDescent="0.2">
      <c r="A28" s="10">
        <v>23</v>
      </c>
      <c r="B28" s="19"/>
      <c r="C28" s="19"/>
      <c r="D28" s="52"/>
      <c r="E28" s="52"/>
      <c r="F28" s="52"/>
      <c r="G28" s="11"/>
      <c r="H28" s="11"/>
      <c r="I28" s="11"/>
      <c r="J28" s="11"/>
      <c r="K28" s="11"/>
      <c r="L28" s="11"/>
      <c r="M28" s="11"/>
      <c r="N28" s="12" t="e">
        <f t="array" ref="N28">SUM(LARGE(H28:M28,{1,2,3,4,5}))+G28*COUNT(H28:L28)</f>
        <v>#NUM!</v>
      </c>
      <c r="O28" s="13" t="e">
        <f>AVERAGE(LARGE(H28:M28,{1,2,3,4,5}))</f>
        <v>#NUM!</v>
      </c>
    </row>
    <row r="29" spans="1:15" ht="17.25" hidden="1" customHeight="1" x14ac:dyDescent="0.2">
      <c r="A29" s="10">
        <v>24</v>
      </c>
      <c r="B29" s="19"/>
      <c r="C29" s="19"/>
      <c r="D29" s="52"/>
      <c r="E29" s="52"/>
      <c r="F29" s="52"/>
      <c r="G29" s="19"/>
      <c r="H29" s="11"/>
      <c r="I29" s="11"/>
      <c r="J29" s="11"/>
      <c r="K29" s="11"/>
      <c r="L29" s="11"/>
      <c r="M29" s="11"/>
      <c r="N29" s="12" t="e">
        <f t="array" ref="N29">SUM(LARGE(H29:M29,{1,2,3,4,5}))+G29*COUNT(H29:L29)</f>
        <v>#NUM!</v>
      </c>
      <c r="O29" s="13" t="e">
        <f>AVERAGE(LARGE(H29:M29,{1,2,3,4,5}))</f>
        <v>#NUM!</v>
      </c>
    </row>
    <row r="30" spans="1:15" ht="17.25" hidden="1" customHeight="1" x14ac:dyDescent="0.2">
      <c r="A30" s="10">
        <v>25</v>
      </c>
      <c r="B30" s="11"/>
      <c r="C30" s="11"/>
      <c r="D30" s="49"/>
      <c r="E30" s="49"/>
      <c r="F30" s="49"/>
      <c r="G30" s="11"/>
      <c r="H30" s="11"/>
      <c r="I30" s="11"/>
      <c r="J30" s="11"/>
      <c r="K30" s="11"/>
      <c r="L30" s="11"/>
      <c r="M30" s="11"/>
      <c r="N30" s="12" t="e">
        <f t="array" ref="N30">SUM(LARGE(H30:M30,{1,2,3,4,5}))+G30*COUNT(H30:L30)</f>
        <v>#NUM!</v>
      </c>
      <c r="O30" s="13" t="e">
        <f>AVERAGE(LARGE(H30:M30,{1,2,3,4,5}))</f>
        <v>#NUM!</v>
      </c>
    </row>
  </sheetData>
  <autoFilter ref="A4:N30">
    <filterColumn colId="1">
      <customFilters>
        <customFilter operator="notEqual" val=" "/>
      </customFilters>
    </filterColumn>
  </autoFilter>
  <sortState ref="B6:N15">
    <sortCondition descending="1" ref="K6:K15"/>
  </sortState>
  <mergeCells count="14">
    <mergeCell ref="G4:G5"/>
    <mergeCell ref="G3:M3"/>
    <mergeCell ref="N3:O3"/>
    <mergeCell ref="M4:M5"/>
    <mergeCell ref="B4:B5"/>
    <mergeCell ref="C4:C5"/>
    <mergeCell ref="D4:D5"/>
    <mergeCell ref="E4:E5"/>
    <mergeCell ref="F4:F5"/>
    <mergeCell ref="K4:K5"/>
    <mergeCell ref="L4:L5"/>
    <mergeCell ref="H4:H5"/>
    <mergeCell ref="I4:I5"/>
    <mergeCell ref="J4:J5"/>
  </mergeCells>
  <pageMargins left="0.7" right="0.7" top="0.75" bottom="0.75" header="0.3" footer="0.3"/>
  <pageSetup paperSize="9" scale="90" orientation="landscape" r:id="rId1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12</vt:i4>
      </vt:variant>
    </vt:vector>
  </HeadingPairs>
  <TitlesOfParts>
    <vt:vector size="43" baseType="lpstr">
      <vt:lpstr>1</vt:lpstr>
      <vt:lpstr>2</vt:lpstr>
      <vt:lpstr>3</vt:lpstr>
      <vt:lpstr>4</vt:lpstr>
      <vt:lpstr>10.06</vt:lpstr>
      <vt:lpstr>5</vt:lpstr>
      <vt:lpstr>6</vt:lpstr>
      <vt:lpstr>7</vt:lpstr>
      <vt:lpstr>8</vt:lpstr>
      <vt:lpstr>11.06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Экстра Фрейм</vt:lpstr>
      <vt:lpstr>Open</vt:lpstr>
      <vt:lpstr>Турбо Гейм</vt:lpstr>
      <vt:lpstr>Десп</vt:lpstr>
      <vt:lpstr>F Open</vt:lpstr>
      <vt:lpstr>A</vt:lpstr>
      <vt:lpstr>F A</vt:lpstr>
      <vt:lpstr>'1'!Область_печати</vt:lpstr>
      <vt:lpstr>'2'!Область_печати</vt:lpstr>
      <vt:lpstr>'3'!Область_печати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Open!Область_печати</vt:lpstr>
      <vt:lpstr>Десп!Область_печати</vt:lpstr>
      <vt:lpstr>'Турбо Гейм'!Область_печати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2019-06-17T05:06:27Z</dcterms:modified>
</cp:coreProperties>
</file>